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https://parat-my.sharepoint.com/personal/lise_harstad_parat_com/Documents/Dokumenter/Lagre mappe web/Parat forsvar/"/>
    </mc:Choice>
  </mc:AlternateContent>
  <xr:revisionPtr revIDLastSave="0" documentId="8_{9B619A12-E828-44EE-93F1-F8DB84501D65}" xr6:coauthVersionLast="47" xr6:coauthVersionMax="47" xr10:uidLastSave="{00000000-0000-0000-0000-000000000000}"/>
  <bookViews>
    <workbookView xWindow="-120" yWindow="-120" windowWidth="38640" windowHeight="21120" tabRatio="659" xr2:uid="{00000000-000D-0000-FFFF-FFFF00000000}"/>
  </bookViews>
  <sheets>
    <sheet name="Lønnsskjema" sheetId="4" r:id="rId1"/>
    <sheet name="Eksempel på endret stilling" sheetId="23" r:id="rId2"/>
    <sheet name="Eksempel på endret løn" sheetId="21" r:id="rId3"/>
    <sheet name="Tips til lønnskrav" sheetId="13" r:id="rId4"/>
    <sheet name="Lønnsoppgjøret 1,2,3" sheetId="20" r:id="rId5"/>
    <sheet name="Lønnsplaner" sheetId="5" state="hidden" r:id="rId6"/>
    <sheet name="Ark1" sheetId="6" state="hidden" r:id="rId7"/>
  </sheets>
  <definedNames>
    <definedName name="_xlnm._FilterDatabase" localSheetId="5" hidden="1">Lønnsplaner!$A$1:$F$29</definedName>
    <definedName name="Alternativer">'Lønnsoppgjøret 1,2,3'!$A$32:$B$36</definedName>
    <definedName name="EV__LASTREFTIME__" hidden="1">"01.06.2012 17.19.41"</definedName>
    <definedName name="LP">Lønnsplaner!$A$1:$F$551</definedName>
    <definedName name="_xlnm.Print_Area" localSheetId="5">Lønnsplaner!$A$1:$F$551</definedName>
    <definedName name="_xlnm.Print_Titles" localSheetId="5">Lønnsplaner!$1:$4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0" l="1"/>
  <c r="C9" i="20"/>
  <c r="C7" i="20"/>
  <c r="K39" i="23"/>
  <c r="Y36" i="23"/>
  <c r="AE36" i="23" s="1"/>
  <c r="Y34" i="23"/>
  <c r="AR34" i="23" s="1"/>
  <c r="H34" i="23" s="1"/>
  <c r="AE26" i="23"/>
  <c r="Y12" i="23"/>
  <c r="AR12" i="23" s="1"/>
  <c r="H26" i="23" s="1"/>
  <c r="K39" i="21"/>
  <c r="AE36" i="21"/>
  <c r="Y36" i="21"/>
  <c r="AR34" i="21"/>
  <c r="H34" i="21" s="1"/>
  <c r="Y34" i="21"/>
  <c r="AE26" i="21"/>
  <c r="Y12" i="21"/>
  <c r="AR12" i="21" s="1"/>
  <c r="H26" i="21" s="1"/>
  <c r="C17" i="20"/>
  <c r="D6" i="20"/>
  <c r="C4" i="20"/>
  <c r="D4" i="20"/>
  <c r="Y12" i="4"/>
  <c r="AR12" i="4"/>
  <c r="H26" i="4" s="1"/>
  <c r="K39" i="4"/>
  <c r="Y36" i="4"/>
  <c r="AE36" i="4"/>
  <c r="Y34" i="4"/>
  <c r="AR34" i="4"/>
  <c r="H34" i="4" s="1"/>
  <c r="AE26" i="4"/>
  <c r="B32" i="20" l="1"/>
  <c r="B34" i="20"/>
  <c r="D26" i="20" s="1"/>
  <c r="B36" i="20"/>
  <c r="B35" i="20"/>
  <c r="B3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C11" authorId="0" shapeId="0" xr:uid="{00000000-0006-0000-0000-000001000000}">
      <text>
        <r>
          <rPr>
            <b/>
            <sz val="9"/>
            <color indexed="81"/>
            <rFont val="Tahoma"/>
            <family val="2"/>
          </rPr>
          <t>Fyll ut driftsenhet (Etat/DIF) du jobber ved.</t>
        </r>
        <r>
          <rPr>
            <sz val="9"/>
            <color indexed="81"/>
            <rFont val="Tahoma"/>
            <family val="2"/>
          </rPr>
          <t xml:space="preserve">
</t>
        </r>
      </text>
    </comment>
    <comment ref="P11" authorId="0" shapeId="0" xr:uid="{00000000-0006-0000-0000-000002000000}">
      <text>
        <r>
          <rPr>
            <b/>
            <sz val="9"/>
            <color indexed="81"/>
            <rFont val="Tahoma"/>
            <family val="2"/>
          </rPr>
          <t>Fyll ut hvilken underavdeling du jobber i DIF-en.</t>
        </r>
      </text>
    </comment>
    <comment ref="S16" authorId="0" shapeId="0" xr:uid="{00000000-0006-0000-0000-000003000000}">
      <text>
        <r>
          <rPr>
            <b/>
            <sz val="9"/>
            <color indexed="81"/>
            <rFont val="Tahoma"/>
            <family val="2"/>
          </rPr>
          <t>Sett inn ansattnummer.</t>
        </r>
      </text>
    </comment>
    <comment ref="P18" authorId="0" shapeId="0" xr:uid="{00000000-0006-0000-0000-000004000000}">
      <text>
        <r>
          <rPr>
            <b/>
            <sz val="9"/>
            <color indexed="81"/>
            <rFont val="Tahoma"/>
            <charset val="1"/>
          </rPr>
          <t>Sett inn måned og år for når du tiltrådte stillingen. For eksempel mar. 2020, hvis du tiltrådte  stillingen i mars 2020. Ref HTA § 4.</t>
        </r>
        <r>
          <rPr>
            <sz val="9"/>
            <color indexed="81"/>
            <rFont val="Tahoma"/>
            <charset val="1"/>
          </rPr>
          <t xml:space="preserve">
</t>
        </r>
      </text>
    </comment>
    <comment ref="C26" authorId="0" shapeId="0" xr:uid="{00000000-0006-0000-0000-000005000000}">
      <text>
        <r>
          <rPr>
            <b/>
            <sz val="9"/>
            <color indexed="81"/>
            <rFont val="Tahoma"/>
            <family val="2"/>
          </rPr>
          <t>Fyll ut din stillingskode.</t>
        </r>
        <r>
          <rPr>
            <sz val="9"/>
            <color indexed="81"/>
            <rFont val="Tahoma"/>
            <family val="2"/>
          </rPr>
          <t xml:space="preserve">
</t>
        </r>
      </text>
    </comment>
    <comment ref="H26" authorId="0" shapeId="0" xr:uid="{00000000-0006-0000-0000-000006000000}">
      <text>
        <r>
          <rPr>
            <b/>
            <sz val="9"/>
            <color indexed="81"/>
            <rFont val="Tahoma"/>
            <family val="2"/>
          </rPr>
          <t>Teksten i dette feltet kommer automatisk ved utfylling av stillingskode, men kan skrives over.</t>
        </r>
      </text>
    </comment>
    <comment ref="C28" authorId="0" shapeId="0" xr:uid="{00000000-0006-0000-0000-000007000000}">
      <text>
        <r>
          <rPr>
            <b/>
            <sz val="9"/>
            <color indexed="81"/>
            <rFont val="Tahoma"/>
            <family val="2"/>
          </rPr>
          <t>Sett inn nåværende bruttolønn i kroner, grunnlønn før overtid og tillegg.</t>
        </r>
      </text>
    </comment>
    <comment ref="P28" authorId="0" shapeId="0" xr:uid="{CA9E2C70-64CB-46A3-ABD0-61790394EC84}">
      <text>
        <r>
          <rPr>
            <b/>
            <sz val="9"/>
            <color indexed="81"/>
            <rFont val="Tahoma"/>
            <charset val="1"/>
          </rPr>
          <t>Sett inn faste årlig tillegg  i kroner</t>
        </r>
        <r>
          <rPr>
            <sz val="9"/>
            <color indexed="81"/>
            <rFont val="Tahoma"/>
            <charset val="1"/>
          </rPr>
          <t xml:space="preserve">
</t>
        </r>
      </text>
    </comment>
    <comment ref="C34" authorId="0" shapeId="0" xr:uid="{00000000-0006-0000-0000-000009000000}">
      <text>
        <r>
          <rPr>
            <b/>
            <sz val="9"/>
            <color indexed="81"/>
            <rFont val="Tahoma"/>
            <family val="2"/>
          </rPr>
          <t>Fyll ut forslag til ny  stillingskode.</t>
        </r>
        <r>
          <rPr>
            <sz val="9"/>
            <color indexed="81"/>
            <rFont val="Tahoma"/>
            <family val="2"/>
          </rPr>
          <t xml:space="preserve">
</t>
        </r>
      </text>
    </comment>
    <comment ref="H34" authorId="0" shapeId="0" xr:uid="{00000000-0006-0000-0000-00000A000000}">
      <text>
        <r>
          <rPr>
            <b/>
            <sz val="9"/>
            <color indexed="81"/>
            <rFont val="Tahoma"/>
            <family val="2"/>
          </rPr>
          <t>Teksten i dette feltet kommer automatisk ved utfylling av stillingskode, men kan skrives over.</t>
        </r>
        <r>
          <rPr>
            <sz val="9"/>
            <color indexed="81"/>
            <rFont val="Tahoma"/>
            <family val="2"/>
          </rPr>
          <t xml:space="preserve">
</t>
        </r>
      </text>
    </comment>
    <comment ref="C36" authorId="0" shapeId="0" xr:uid="{FC5F9A29-A8D2-45B6-983A-F6EAB27BC1F0}">
      <text>
        <r>
          <rPr>
            <b/>
            <sz val="9"/>
            <color indexed="81"/>
            <rFont val="Tahoma"/>
            <family val="2"/>
          </rPr>
          <t>Sett inn hva du krever i  bruttolønn i kroner, grunnlønn før overtid og tillegg.</t>
        </r>
      </text>
    </comment>
    <comment ref="P36" authorId="0" shapeId="0" xr:uid="{3F38C15C-D698-4BF5-AA21-41A6673C659E}">
      <text>
        <r>
          <rPr>
            <b/>
            <sz val="9"/>
            <color indexed="81"/>
            <rFont val="Tahoma"/>
            <family val="2"/>
          </rPr>
          <t>Sett inn årlig tillegg i kroner som du krever eventuelt ønsker å beholde</t>
        </r>
        <r>
          <rPr>
            <sz val="9"/>
            <color indexed="81"/>
            <rFont val="Tahoma"/>
            <family val="2"/>
          </rPr>
          <t xml:space="preserve">
</t>
        </r>
      </text>
    </comment>
    <comment ref="C42" authorId="0" shapeId="0" xr:uid="{A3E39E9A-53E2-420D-866D-36B324C1D8CF}">
      <text>
        <r>
          <rPr>
            <b/>
            <sz val="9"/>
            <color indexed="81"/>
            <rFont val="Tahoma"/>
            <family val="2"/>
          </rPr>
          <t>Sett inn hva du krever i  bruttolønn i kroner, grunnlønn før overtid og tillegg.</t>
        </r>
      </text>
    </comment>
    <comment ref="P42" authorId="0" shapeId="0" xr:uid="{56DDB742-5ED4-4078-B4AA-0D7C72FB79A6}">
      <text>
        <r>
          <rPr>
            <b/>
            <sz val="9"/>
            <color indexed="81"/>
            <rFont val="Tahoma"/>
            <family val="2"/>
          </rPr>
          <t>Sett inn årlig tillegg i kroner som du krever eventuelt ønsker å beholde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C11" authorId="0" shapeId="0" xr:uid="{7AC20BB6-E051-4662-9A1B-3AB1243619DA}">
      <text>
        <r>
          <rPr>
            <b/>
            <sz val="9"/>
            <color indexed="81"/>
            <rFont val="Tahoma"/>
            <family val="2"/>
          </rPr>
          <t>Fyll ut driftsenhet (Etat/DIF) du jobber ved.</t>
        </r>
        <r>
          <rPr>
            <sz val="9"/>
            <color indexed="81"/>
            <rFont val="Tahoma"/>
            <family val="2"/>
          </rPr>
          <t xml:space="preserve">
</t>
        </r>
      </text>
    </comment>
    <comment ref="P11" authorId="0" shapeId="0" xr:uid="{D99F9381-1EAC-4DD5-9438-FC082747F497}">
      <text>
        <r>
          <rPr>
            <b/>
            <sz val="9"/>
            <color indexed="81"/>
            <rFont val="Tahoma"/>
            <family val="2"/>
          </rPr>
          <t>Fyll ut hvilken underavdeling du jobber i DIF-en.</t>
        </r>
      </text>
    </comment>
    <comment ref="S16" authorId="0" shapeId="0" xr:uid="{4ED987BE-E968-493D-B05F-AE646FEC0E28}">
      <text>
        <r>
          <rPr>
            <b/>
            <sz val="9"/>
            <color indexed="81"/>
            <rFont val="Tahoma"/>
            <family val="2"/>
          </rPr>
          <t>Sett inn ansattnummer.</t>
        </r>
      </text>
    </comment>
    <comment ref="P18" authorId="0" shapeId="0" xr:uid="{B89818E9-78D8-43CD-BB04-B4D9D770DDCE}">
      <text>
        <r>
          <rPr>
            <b/>
            <sz val="9"/>
            <color indexed="81"/>
            <rFont val="Tahoma"/>
            <charset val="1"/>
          </rPr>
          <t>Sett inn måned og år for når du tiltrådte stillingen. For eksempel mar. 2020, hvis du tiltrådte  stillingen i mars 2020. Ref HTA § 4.</t>
        </r>
        <r>
          <rPr>
            <sz val="9"/>
            <color indexed="81"/>
            <rFont val="Tahoma"/>
            <charset val="1"/>
          </rPr>
          <t xml:space="preserve">
</t>
        </r>
      </text>
    </comment>
    <comment ref="C26" authorId="0" shapeId="0" xr:uid="{179FE8F4-4F90-427C-A4D4-9C3120DD358B}">
      <text>
        <r>
          <rPr>
            <b/>
            <sz val="9"/>
            <color indexed="81"/>
            <rFont val="Tahoma"/>
            <family val="2"/>
          </rPr>
          <t>Fyll ut din stillingskode.</t>
        </r>
        <r>
          <rPr>
            <sz val="9"/>
            <color indexed="81"/>
            <rFont val="Tahoma"/>
            <family val="2"/>
          </rPr>
          <t xml:space="preserve">
</t>
        </r>
      </text>
    </comment>
    <comment ref="C28" authorId="0" shapeId="0" xr:uid="{1F0BB0DC-FD3C-4CE4-A748-FDE70DEAB059}">
      <text>
        <r>
          <rPr>
            <b/>
            <sz val="9"/>
            <color indexed="81"/>
            <rFont val="Tahoma"/>
            <family val="2"/>
          </rPr>
          <t>Sett inn nåværende bruttolønn i kroner, grunnlønn før overtid og tillegg.</t>
        </r>
      </text>
    </comment>
    <comment ref="P28" authorId="0" shapeId="0" xr:uid="{F44F3161-E9C1-4DE5-A214-ABB29FE5CEF7}">
      <text>
        <r>
          <rPr>
            <b/>
            <sz val="9"/>
            <color indexed="81"/>
            <rFont val="Tahoma"/>
            <charset val="1"/>
          </rPr>
          <t>Sett inn faste årlig tillegg  i kroner</t>
        </r>
        <r>
          <rPr>
            <sz val="9"/>
            <color indexed="81"/>
            <rFont val="Tahoma"/>
            <charset val="1"/>
          </rPr>
          <t xml:space="preserve">
</t>
        </r>
      </text>
    </comment>
    <comment ref="C34" authorId="0" shapeId="0" xr:uid="{4A889709-26F0-4070-B5AA-CE1F97E82816}">
      <text>
        <r>
          <rPr>
            <b/>
            <sz val="9"/>
            <color indexed="81"/>
            <rFont val="Tahoma"/>
            <family val="2"/>
          </rPr>
          <t>Fyll ut forslag til ny  stillingskode.</t>
        </r>
        <r>
          <rPr>
            <sz val="9"/>
            <color indexed="81"/>
            <rFont val="Tahoma"/>
            <family val="2"/>
          </rPr>
          <t xml:space="preserve">
</t>
        </r>
      </text>
    </comment>
    <comment ref="C36" authorId="0" shapeId="0" xr:uid="{3EF18638-91D7-4B59-816F-A6313D6D7949}">
      <text>
        <r>
          <rPr>
            <b/>
            <sz val="9"/>
            <color indexed="81"/>
            <rFont val="Tahoma"/>
            <family val="2"/>
          </rPr>
          <t>Sett inn hva du krever i  bruttolønn i kroner, grunnlønn før overtid og tillegg.</t>
        </r>
      </text>
    </comment>
    <comment ref="P36" authorId="0" shapeId="0" xr:uid="{4FDF67CF-F4FB-4314-ACA9-44691161ADCB}">
      <text>
        <r>
          <rPr>
            <b/>
            <sz val="9"/>
            <color indexed="81"/>
            <rFont val="Tahoma"/>
            <family val="2"/>
          </rPr>
          <t>Sett inn årlig tillegg i kroner som du krever eventuelt ønsker å beholde</t>
        </r>
        <r>
          <rPr>
            <sz val="9"/>
            <color indexed="81"/>
            <rFont val="Tahoma"/>
            <family val="2"/>
          </rPr>
          <t xml:space="preserve">
</t>
        </r>
      </text>
    </comment>
    <comment ref="C42" authorId="0" shapeId="0" xr:uid="{29E898F7-402A-4BF9-B843-8A467EF08897}">
      <text>
        <r>
          <rPr>
            <b/>
            <sz val="9"/>
            <color indexed="81"/>
            <rFont val="Tahoma"/>
            <family val="2"/>
          </rPr>
          <t>Sett inn hva du krever i  bruttolønn i kroner, grunnlønn før overtid og tillegg.</t>
        </r>
      </text>
    </comment>
    <comment ref="P42" authorId="0" shapeId="0" xr:uid="{93C0390A-9849-4661-B22C-5E79AD2783F0}">
      <text>
        <r>
          <rPr>
            <b/>
            <sz val="9"/>
            <color indexed="81"/>
            <rFont val="Tahoma"/>
            <family val="2"/>
          </rPr>
          <t>Sett inn årlig tillegg i kroner som du krever eventuelt ønsker å beholde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C11" authorId="0" shapeId="0" xr:uid="{31DDA92C-9713-4F4C-A956-DEE780E8864E}">
      <text>
        <r>
          <rPr>
            <b/>
            <sz val="9"/>
            <color indexed="81"/>
            <rFont val="Tahoma"/>
            <family val="2"/>
          </rPr>
          <t>Fyll ut driftsenhet (Etat/DIF) du jobber ved.</t>
        </r>
        <r>
          <rPr>
            <sz val="9"/>
            <color indexed="81"/>
            <rFont val="Tahoma"/>
            <family val="2"/>
          </rPr>
          <t xml:space="preserve">
</t>
        </r>
      </text>
    </comment>
    <comment ref="P11" authorId="0" shapeId="0" xr:uid="{17ACCB7C-8953-48CD-8214-3AD7503103B0}">
      <text>
        <r>
          <rPr>
            <b/>
            <sz val="9"/>
            <color indexed="81"/>
            <rFont val="Tahoma"/>
            <family val="2"/>
          </rPr>
          <t>Fyll ut hvilken underavdeling du jobber i DIF-en.</t>
        </r>
      </text>
    </comment>
    <comment ref="S16" authorId="0" shapeId="0" xr:uid="{9DC1EF82-4DA3-407B-8B1A-3B74A1252ADA}">
      <text>
        <r>
          <rPr>
            <b/>
            <sz val="9"/>
            <color indexed="81"/>
            <rFont val="Tahoma"/>
            <family val="2"/>
          </rPr>
          <t>Sett inn ansattnummer.</t>
        </r>
      </text>
    </comment>
    <comment ref="P18" authorId="0" shapeId="0" xr:uid="{B809C78A-D090-4093-BC1C-F84E2DEC6F54}">
      <text>
        <r>
          <rPr>
            <b/>
            <sz val="9"/>
            <color indexed="81"/>
            <rFont val="Tahoma"/>
            <charset val="1"/>
          </rPr>
          <t>Sett inn måned og år for når du tiltrådte stillingen. For eksempel mar. 2020, hvis du tiltrådte  stillingen i mars 2020. Ref HTA § 4.</t>
        </r>
        <r>
          <rPr>
            <sz val="9"/>
            <color indexed="81"/>
            <rFont val="Tahoma"/>
            <charset val="1"/>
          </rPr>
          <t xml:space="preserve">
</t>
        </r>
      </text>
    </comment>
    <comment ref="C26" authorId="0" shapeId="0" xr:uid="{0FC59A8F-5FF7-4007-92B2-703C0F87AE09}">
      <text>
        <r>
          <rPr>
            <b/>
            <sz val="9"/>
            <color indexed="81"/>
            <rFont val="Tahoma"/>
            <family val="2"/>
          </rPr>
          <t>Fyll ut din stillingskode.</t>
        </r>
        <r>
          <rPr>
            <sz val="9"/>
            <color indexed="81"/>
            <rFont val="Tahoma"/>
            <family val="2"/>
          </rPr>
          <t xml:space="preserve">
</t>
        </r>
      </text>
    </comment>
    <comment ref="H26" authorId="0" shapeId="0" xr:uid="{F81FF037-6B58-4670-925E-295E8649D29B}">
      <text>
        <r>
          <rPr>
            <b/>
            <sz val="9"/>
            <color indexed="81"/>
            <rFont val="Tahoma"/>
            <family val="2"/>
          </rPr>
          <t>Teksten i dette feltet kommer automatisk ved utfylling av stillingskode, men kan skrives over.</t>
        </r>
      </text>
    </comment>
    <comment ref="C28" authorId="0" shapeId="0" xr:uid="{9C648C2D-4968-4353-86F2-ED6124839238}">
      <text>
        <r>
          <rPr>
            <b/>
            <sz val="9"/>
            <color indexed="81"/>
            <rFont val="Tahoma"/>
            <family val="2"/>
          </rPr>
          <t>Sett inn nåværende bruttolønn i kroner, grunnlønn før overtid og tillegg.</t>
        </r>
      </text>
    </comment>
    <comment ref="P28" authorId="0" shapeId="0" xr:uid="{9A29B1F0-1DEE-4533-BB5F-B43D9885BCFA}">
      <text>
        <r>
          <rPr>
            <b/>
            <sz val="9"/>
            <color indexed="81"/>
            <rFont val="Tahoma"/>
            <charset val="1"/>
          </rPr>
          <t>Sett inn faste årlig tillegg  i kroner</t>
        </r>
        <r>
          <rPr>
            <sz val="9"/>
            <color indexed="81"/>
            <rFont val="Tahoma"/>
            <charset val="1"/>
          </rPr>
          <t xml:space="preserve">
</t>
        </r>
      </text>
    </comment>
    <comment ref="C34" authorId="0" shapeId="0" xr:uid="{FA7A6B89-918E-451A-8245-9F863B8BFD03}">
      <text>
        <r>
          <rPr>
            <b/>
            <sz val="9"/>
            <color indexed="81"/>
            <rFont val="Tahoma"/>
            <family val="2"/>
          </rPr>
          <t>Fyll ut forslag til ny  stillingskode.</t>
        </r>
        <r>
          <rPr>
            <sz val="9"/>
            <color indexed="81"/>
            <rFont val="Tahoma"/>
            <family val="2"/>
          </rPr>
          <t xml:space="preserve">
</t>
        </r>
      </text>
    </comment>
    <comment ref="H34" authorId="0" shapeId="0" xr:uid="{2D802167-07E9-4FD0-9D87-83B568555E37}">
      <text>
        <r>
          <rPr>
            <b/>
            <sz val="9"/>
            <color indexed="81"/>
            <rFont val="Tahoma"/>
            <family val="2"/>
          </rPr>
          <t>Teksten i dette feltet kommer automatisk ved utfylling av stillingskode, men kan skrives over.</t>
        </r>
        <r>
          <rPr>
            <sz val="9"/>
            <color indexed="81"/>
            <rFont val="Tahoma"/>
            <family val="2"/>
          </rPr>
          <t xml:space="preserve">
</t>
        </r>
      </text>
    </comment>
    <comment ref="C36" authorId="0" shapeId="0" xr:uid="{649FD3CB-B24E-4A59-801F-DBE403E492E6}">
      <text>
        <r>
          <rPr>
            <b/>
            <sz val="9"/>
            <color indexed="81"/>
            <rFont val="Tahoma"/>
            <family val="2"/>
          </rPr>
          <t>Sett inn hva du krever i  bruttolønn i kroner, grunnlønn før overtid og tillegg.</t>
        </r>
      </text>
    </comment>
    <comment ref="P36" authorId="0" shapeId="0" xr:uid="{A380CB52-0D63-42A3-84BB-6D35165C711D}">
      <text>
        <r>
          <rPr>
            <b/>
            <sz val="9"/>
            <color indexed="81"/>
            <rFont val="Tahoma"/>
            <family val="2"/>
          </rPr>
          <t>Sett inn årlig tillegg i kroner som du krever eventuelt ønsker å beholde</t>
        </r>
        <r>
          <rPr>
            <sz val="9"/>
            <color indexed="81"/>
            <rFont val="Tahoma"/>
            <family val="2"/>
          </rPr>
          <t xml:space="preserve">
</t>
        </r>
      </text>
    </comment>
    <comment ref="C42" authorId="0" shapeId="0" xr:uid="{E5B011F7-8B8B-4AE3-936D-962FA8940466}">
      <text>
        <r>
          <rPr>
            <b/>
            <sz val="9"/>
            <color indexed="81"/>
            <rFont val="Tahoma"/>
            <family val="2"/>
          </rPr>
          <t>Sett inn hva du krever i  bruttolønn i kroner, grunnlønn før overtid og tillegg.</t>
        </r>
      </text>
    </comment>
    <comment ref="P42" authorId="0" shapeId="0" xr:uid="{7D3B62FF-EE18-4139-8F7A-409745D15A4D}">
      <text>
        <r>
          <rPr>
            <b/>
            <sz val="9"/>
            <color indexed="81"/>
            <rFont val="Tahoma"/>
            <family val="2"/>
          </rPr>
          <t>Sett inn årlig tillegg i kroner som du krever eventuelt ønsker å beholde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C3" authorId="0" shapeId="0" xr:uid="{3F52EE93-1C4F-47D0-84CA-C3432BF641AA}">
      <text>
        <r>
          <rPr>
            <b/>
            <sz val="9"/>
            <color indexed="81"/>
            <rFont val="Tahoma"/>
            <family val="2"/>
          </rPr>
          <t>Tallene viser hva uttaket av tilllegg ble i 2024.</t>
        </r>
        <r>
          <rPr>
            <sz val="9"/>
            <color indexed="81"/>
            <rFont val="Tahoma"/>
            <family val="2"/>
          </rPr>
          <t xml:space="preserve">
</t>
        </r>
      </text>
    </comment>
    <comment ref="D3" authorId="0" shapeId="0" xr:uid="{D678472F-CD94-477D-99EB-59004BBD4B9E}">
      <text>
        <r>
          <rPr>
            <b/>
            <sz val="9"/>
            <color indexed="81"/>
            <rFont val="Tahoma"/>
            <family val="2"/>
          </rPr>
          <t>Tallene viser hva uttaket av tilllegg ble i 2023.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B5" authorId="0" shapeId="0" xr:uid="{00000000-0006-0000-0400-000001000000}">
      <text>
        <r>
          <rPr>
            <b/>
            <sz val="9"/>
            <color indexed="81"/>
            <rFont val="Tahoma"/>
            <family val="2"/>
          </rPr>
          <t>Lederstillinger</t>
        </r>
      </text>
    </comment>
    <comment ref="B6" authorId="0" shapeId="0" xr:uid="{00000000-0006-0000-0400-000002000000}">
      <text>
        <r>
          <rPr>
            <b/>
            <sz val="9"/>
            <color indexed="81"/>
            <rFont val="Tahoma"/>
            <family val="2"/>
          </rPr>
          <t>Lederstillinger</t>
        </r>
      </text>
    </comment>
    <comment ref="B7" authorId="0" shapeId="0" xr:uid="{00000000-0006-0000-0400-000003000000}">
      <text>
        <r>
          <rPr>
            <b/>
            <sz val="9"/>
            <color indexed="81"/>
            <rFont val="Tahoma"/>
            <family val="2"/>
          </rPr>
          <t>Lederstillinger</t>
        </r>
      </text>
    </comment>
    <comment ref="B8" authorId="0" shapeId="0" xr:uid="{00000000-0006-0000-0400-000004000000}">
      <text>
        <r>
          <rPr>
            <b/>
            <sz val="9"/>
            <color indexed="81"/>
            <rFont val="Tahoma"/>
            <family val="2"/>
          </rPr>
          <t>Lederstillinger</t>
        </r>
      </text>
    </comment>
    <comment ref="B9" authorId="0" shapeId="0" xr:uid="{00000000-0006-0000-0400-000005000000}">
      <text>
        <r>
          <rPr>
            <b/>
            <sz val="9"/>
            <color indexed="81"/>
            <rFont val="Tahoma"/>
            <family val="2"/>
          </rPr>
          <t>Lederstillinger</t>
        </r>
      </text>
    </comment>
    <comment ref="B10" authorId="0" shapeId="0" xr:uid="{00000000-0006-0000-0400-000006000000}">
      <text>
        <r>
          <rPr>
            <b/>
            <sz val="9"/>
            <color indexed="81"/>
            <rFont val="Tahoma"/>
            <family val="2"/>
          </rPr>
          <t>Lederstillinger</t>
        </r>
      </text>
    </comment>
    <comment ref="B11" authorId="0" shapeId="0" xr:uid="{00000000-0006-0000-0400-000007000000}">
      <text>
        <r>
          <rPr>
            <b/>
            <sz val="9"/>
            <color indexed="81"/>
            <rFont val="Tahoma"/>
            <family val="2"/>
          </rPr>
          <t>Lederstillinger</t>
        </r>
      </text>
    </comment>
    <comment ref="B12" authorId="0" shapeId="0" xr:uid="{00000000-0006-0000-0400-000008000000}">
      <text>
        <r>
          <rPr>
            <b/>
            <sz val="9"/>
            <color indexed="81"/>
            <rFont val="Tahoma"/>
            <family val="2"/>
          </rPr>
          <t>Lederstillinger</t>
        </r>
      </text>
    </comment>
    <comment ref="B13" authorId="0" shapeId="0" xr:uid="{00000000-0006-0000-0400-000009000000}">
      <text>
        <r>
          <rPr>
            <b/>
            <sz val="9"/>
            <color indexed="81"/>
            <rFont val="Tahoma"/>
            <family val="2"/>
          </rPr>
          <t>Lederstillinger</t>
        </r>
      </text>
    </comment>
    <comment ref="B14" authorId="0" shapeId="0" xr:uid="{00000000-0006-0000-0400-00000A000000}">
      <text>
        <r>
          <rPr>
            <b/>
            <sz val="9"/>
            <color indexed="81"/>
            <rFont val="Tahoma"/>
            <family val="2"/>
          </rPr>
          <t>Lederstillinger</t>
        </r>
      </text>
    </comment>
    <comment ref="B15" authorId="0" shapeId="0" xr:uid="{00000000-0006-0000-0400-00000B000000}">
      <text>
        <r>
          <rPr>
            <b/>
            <sz val="9"/>
            <color indexed="81"/>
            <rFont val="Tahoma"/>
            <family val="2"/>
          </rPr>
          <t>Lederstillinger</t>
        </r>
      </text>
    </comment>
    <comment ref="B16" authorId="0" shapeId="0" xr:uid="{00000000-0006-0000-0400-00000C000000}">
      <text>
        <r>
          <rPr>
            <b/>
            <sz val="9"/>
            <color indexed="81"/>
            <rFont val="Tahoma"/>
            <family val="2"/>
          </rPr>
          <t>Lederstillinger</t>
        </r>
      </text>
    </comment>
    <comment ref="B17" authorId="0" shapeId="0" xr:uid="{00000000-0006-0000-0400-00000D000000}">
      <text>
        <r>
          <rPr>
            <b/>
            <sz val="9"/>
            <color indexed="81"/>
            <rFont val="Tahoma"/>
            <family val="2"/>
          </rPr>
          <t>Lederstillinger</t>
        </r>
      </text>
    </comment>
    <comment ref="B18" authorId="0" shapeId="0" xr:uid="{00000000-0006-0000-0400-00000E000000}">
      <text>
        <r>
          <rPr>
            <b/>
            <sz val="9"/>
            <color indexed="81"/>
            <rFont val="Tahoma"/>
            <family val="2"/>
          </rPr>
          <t>Lederstillinger</t>
        </r>
      </text>
    </comment>
    <comment ref="B19" authorId="0" shapeId="0" xr:uid="{00000000-0006-0000-0400-00000F000000}">
      <text>
        <r>
          <rPr>
            <b/>
            <sz val="9"/>
            <color indexed="81"/>
            <rFont val="Tahoma"/>
            <family val="2"/>
          </rPr>
          <t>Saksbehandler</t>
        </r>
      </text>
    </comment>
    <comment ref="B20" authorId="0" shapeId="0" xr:uid="{00000000-0006-0000-0400-000010000000}">
      <text>
        <r>
          <rPr>
            <b/>
            <sz val="9"/>
            <color indexed="81"/>
            <rFont val="Tahoma"/>
            <family val="2"/>
          </rPr>
          <t>Saksbehandler</t>
        </r>
      </text>
    </comment>
    <comment ref="B21" authorId="0" shapeId="0" xr:uid="{00000000-0006-0000-0400-000011000000}">
      <text>
        <r>
          <rPr>
            <b/>
            <sz val="9"/>
            <color indexed="81"/>
            <rFont val="Tahoma"/>
            <family val="2"/>
          </rPr>
          <t>Saksbehandler</t>
        </r>
      </text>
    </comment>
    <comment ref="B22" authorId="0" shapeId="0" xr:uid="{00000000-0006-0000-0400-000012000000}">
      <text>
        <r>
          <rPr>
            <b/>
            <sz val="9"/>
            <color indexed="81"/>
            <rFont val="Tahoma"/>
            <family val="2"/>
          </rPr>
          <t>Saksbehandler</t>
        </r>
      </text>
    </comment>
    <comment ref="B23" authorId="0" shapeId="0" xr:uid="{00000000-0006-0000-0400-000013000000}">
      <text>
        <r>
          <rPr>
            <b/>
            <sz val="9"/>
            <color indexed="81"/>
            <rFont val="Tahoma"/>
            <family val="2"/>
          </rPr>
          <t>Kontorstillinger</t>
        </r>
      </text>
    </comment>
    <comment ref="B24" authorId="0" shapeId="0" xr:uid="{00000000-0006-0000-0400-000014000000}">
      <text>
        <r>
          <rPr>
            <b/>
            <sz val="9"/>
            <color indexed="81"/>
            <rFont val="Tahoma"/>
            <family val="2"/>
          </rPr>
          <t>Kontorstillinger</t>
        </r>
      </text>
    </comment>
    <comment ref="B25" authorId="0" shapeId="0" xr:uid="{00000000-0006-0000-0400-000015000000}">
      <text>
        <r>
          <rPr>
            <b/>
            <sz val="9"/>
            <color indexed="81"/>
            <rFont val="Tahoma"/>
            <family val="2"/>
          </rPr>
          <t>Kontorstillinger</t>
        </r>
      </text>
    </comment>
    <comment ref="B26" authorId="0" shapeId="0" xr:uid="{00000000-0006-0000-0400-000016000000}">
      <text>
        <r>
          <rPr>
            <b/>
            <sz val="9"/>
            <color indexed="81"/>
            <rFont val="Tahoma"/>
            <family val="2"/>
          </rPr>
          <t>Kontorstillinger</t>
        </r>
      </text>
    </comment>
    <comment ref="B27" authorId="0" shapeId="0" xr:uid="{00000000-0006-0000-0400-000017000000}">
      <text>
        <r>
          <rPr>
            <b/>
            <sz val="9"/>
            <color indexed="81"/>
            <rFont val="Tahoma"/>
            <family val="2"/>
          </rPr>
          <t>Kontorstillinger</t>
        </r>
      </text>
    </comment>
    <comment ref="B28" authorId="0" shapeId="0" xr:uid="{00000000-0006-0000-0400-000018000000}">
      <text>
        <r>
          <rPr>
            <b/>
            <sz val="9"/>
            <color indexed="81"/>
            <rFont val="Tahoma"/>
            <family val="2"/>
          </rPr>
          <t>Kontorstillinger</t>
        </r>
      </text>
    </comment>
    <comment ref="B29" authorId="0" shapeId="0" xr:uid="{00000000-0006-0000-0400-000019000000}">
      <text>
        <r>
          <rPr>
            <b/>
            <sz val="9"/>
            <color indexed="81"/>
            <rFont val="Tahoma"/>
            <family val="2"/>
          </rPr>
          <t>Bibliotekar</t>
        </r>
      </text>
    </comment>
    <comment ref="B30" authorId="0" shapeId="0" xr:uid="{00000000-0006-0000-0400-00001A000000}">
      <text>
        <r>
          <rPr>
            <b/>
            <sz val="9"/>
            <color indexed="81"/>
            <rFont val="Tahoma"/>
            <family val="2"/>
          </rPr>
          <t>Bibliotekar</t>
        </r>
      </text>
    </comment>
    <comment ref="B31" authorId="0" shapeId="0" xr:uid="{00000000-0006-0000-0400-00001B000000}">
      <text>
        <r>
          <rPr>
            <b/>
            <sz val="9"/>
            <color indexed="81"/>
            <rFont val="Tahoma"/>
            <family val="2"/>
          </rPr>
          <t>Bibliotekar</t>
        </r>
      </text>
    </comment>
    <comment ref="B32" authorId="0" shapeId="0" xr:uid="{00000000-0006-0000-0400-00001C000000}">
      <text>
        <r>
          <rPr>
            <b/>
            <sz val="9"/>
            <color indexed="81"/>
            <rFont val="Tahoma"/>
            <family val="2"/>
          </rPr>
          <t>Bibliotekar</t>
        </r>
      </text>
    </comment>
    <comment ref="B33" authorId="0" shapeId="0" xr:uid="{00000000-0006-0000-0400-00001D000000}">
      <text>
        <r>
          <rPr>
            <b/>
            <sz val="9"/>
            <color indexed="81"/>
            <rFont val="Tahoma"/>
            <family val="2"/>
          </rPr>
          <t>Betjent</t>
        </r>
      </text>
    </comment>
    <comment ref="B34" authorId="0" shapeId="0" xr:uid="{00000000-0006-0000-0400-00001E000000}">
      <text>
        <r>
          <rPr>
            <b/>
            <sz val="9"/>
            <color indexed="81"/>
            <rFont val="Tahoma"/>
            <family val="2"/>
          </rPr>
          <t>Betjent</t>
        </r>
      </text>
    </comment>
    <comment ref="B35" authorId="0" shapeId="0" xr:uid="{00000000-0006-0000-0400-00001F000000}">
      <text>
        <r>
          <rPr>
            <b/>
            <sz val="9"/>
            <color indexed="81"/>
            <rFont val="Tahoma"/>
            <family val="2"/>
          </rPr>
          <t>Sjåfør</t>
        </r>
      </text>
    </comment>
    <comment ref="B36" authorId="0" shapeId="0" xr:uid="{00000000-0006-0000-0400-000020000000}">
      <text>
        <r>
          <rPr>
            <b/>
            <sz val="9"/>
            <color indexed="81"/>
            <rFont val="Tahoma"/>
            <family val="2"/>
          </rPr>
          <t>Sjåfør</t>
        </r>
      </text>
    </comment>
    <comment ref="B37" authorId="0" shapeId="0" xr:uid="{00000000-0006-0000-0400-000021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38" authorId="0" shapeId="0" xr:uid="{00000000-0006-0000-0400-000022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39" authorId="0" shapeId="0" xr:uid="{00000000-0006-0000-0400-000023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0" authorId="0" shapeId="0" xr:uid="{00000000-0006-0000-0400-000024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1" authorId="0" shapeId="0" xr:uid="{00000000-0006-0000-0400-000025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2" authorId="0" shapeId="0" xr:uid="{00000000-0006-0000-0400-000026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3" authorId="0" shapeId="0" xr:uid="{00000000-0006-0000-0400-000027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4" authorId="0" shapeId="0" xr:uid="{00000000-0006-0000-0400-000028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5" authorId="0" shapeId="0" xr:uid="{00000000-0006-0000-0400-000029000000}">
      <text>
        <r>
          <rPr>
            <b/>
            <sz val="9"/>
            <color indexed="81"/>
            <rFont val="Tahoma"/>
            <family val="2"/>
          </rPr>
          <t>Teknisk assistent/tekniker</t>
        </r>
      </text>
    </comment>
    <comment ref="B46" authorId="0" shapeId="0" xr:uid="{00000000-0006-0000-0400-00002A000000}">
      <text>
        <r>
          <rPr>
            <b/>
            <sz val="9"/>
            <color indexed="81"/>
            <rFont val="Tahoma"/>
            <family val="2"/>
          </rPr>
          <t>Teknisk assistent/tekniker</t>
        </r>
      </text>
    </comment>
    <comment ref="B47" authorId="0" shapeId="0" xr:uid="{00000000-0006-0000-0400-00002B000000}">
      <text>
        <r>
          <rPr>
            <b/>
            <sz val="9"/>
            <color indexed="81"/>
            <rFont val="Tahoma"/>
            <family val="2"/>
          </rPr>
          <t>Teknisk assistent/tekniker</t>
        </r>
      </text>
    </comment>
    <comment ref="B48" authorId="0" shapeId="0" xr:uid="{00000000-0006-0000-0400-00002C000000}">
      <text>
        <r>
          <rPr>
            <b/>
            <sz val="9"/>
            <color indexed="81"/>
            <rFont val="Tahoma"/>
            <family val="2"/>
          </rPr>
          <t>Arkitekt</t>
        </r>
      </text>
    </comment>
    <comment ref="B49" authorId="0" shapeId="0" xr:uid="{00000000-0006-0000-0400-00002D000000}">
      <text>
        <r>
          <rPr>
            <b/>
            <sz val="9"/>
            <color indexed="81"/>
            <rFont val="Tahoma"/>
            <charset val="1"/>
          </rPr>
          <t>Eivind Olsen:</t>
        </r>
        <r>
          <rPr>
            <sz val="9"/>
            <color indexed="81"/>
            <rFont val="Tahoma"/>
            <charset val="1"/>
          </rPr>
          <t xml:space="preserve">
Arkitekt</t>
        </r>
      </text>
    </comment>
    <comment ref="B50" authorId="0" shapeId="0" xr:uid="{00000000-0006-0000-0400-00002E000000}">
      <text>
        <r>
          <rPr>
            <b/>
            <sz val="9"/>
            <color indexed="81"/>
            <rFont val="Tahoma"/>
            <family val="2"/>
          </rPr>
          <t>Arkitekt</t>
        </r>
      </text>
    </comment>
    <comment ref="B51" authorId="0" shapeId="0" xr:uid="{00000000-0006-0000-0400-00002F000000}">
      <text>
        <r>
          <rPr>
            <b/>
            <sz val="9"/>
            <color indexed="81"/>
            <rFont val="Tahoma"/>
            <family val="2"/>
          </rPr>
          <t>Arkitekt</t>
        </r>
      </text>
    </comment>
    <comment ref="B52" authorId="0" shapeId="0" xr:uid="{00000000-0006-0000-0400-000030000000}">
      <text>
        <r>
          <rPr>
            <b/>
            <sz val="9"/>
            <color indexed="81"/>
            <rFont val="Tahoma"/>
            <family val="2"/>
          </rPr>
          <t>Arkitekt</t>
        </r>
      </text>
    </comment>
    <comment ref="B53" authorId="0" shapeId="0" xr:uid="{00000000-0006-0000-0400-000031000000}">
      <text>
        <r>
          <rPr>
            <b/>
            <sz val="9"/>
            <color indexed="81"/>
            <rFont val="Tahoma"/>
            <family val="2"/>
          </rPr>
          <t>Teknisk laboratoriepersonell</t>
        </r>
      </text>
    </comment>
    <comment ref="B54" authorId="0" shapeId="0" xr:uid="{00000000-0006-0000-0400-000032000000}">
      <text>
        <r>
          <rPr>
            <b/>
            <sz val="9"/>
            <color indexed="81"/>
            <rFont val="Tahoma"/>
            <family val="2"/>
          </rPr>
          <t>Teknisk laboratoriepersonell</t>
        </r>
      </text>
    </comment>
    <comment ref="B55" authorId="0" shapeId="0" xr:uid="{00000000-0006-0000-0400-000033000000}">
      <text>
        <r>
          <rPr>
            <b/>
            <sz val="9"/>
            <color indexed="81"/>
            <rFont val="Tahoma"/>
            <family val="2"/>
          </rPr>
          <t>Teknisk laboratoriepersonell</t>
        </r>
      </text>
    </comment>
    <comment ref="B56" authorId="0" shapeId="0" xr:uid="{00000000-0006-0000-0400-000034000000}">
      <text>
        <r>
          <rPr>
            <b/>
            <sz val="9"/>
            <color indexed="81"/>
            <rFont val="Tahoma"/>
            <family val="2"/>
          </rPr>
          <t>Grafisk design</t>
        </r>
      </text>
    </comment>
    <comment ref="B57" authorId="0" shapeId="0" xr:uid="{00000000-0006-0000-0400-000035000000}">
      <text>
        <r>
          <rPr>
            <b/>
            <sz val="9"/>
            <color indexed="81"/>
            <rFont val="Tahoma"/>
            <family val="2"/>
          </rPr>
          <t>Grafisk design</t>
        </r>
      </text>
    </comment>
    <comment ref="B58" authorId="0" shapeId="0" xr:uid="{00000000-0006-0000-0400-000036000000}">
      <text>
        <r>
          <rPr>
            <b/>
            <sz val="9"/>
            <color indexed="81"/>
            <rFont val="Tahoma"/>
            <family val="2"/>
          </rPr>
          <t>Preparant</t>
        </r>
      </text>
    </comment>
    <comment ref="B59" authorId="0" shapeId="0" xr:uid="{00000000-0006-0000-0400-000037000000}">
      <text>
        <r>
          <rPr>
            <b/>
            <sz val="9"/>
            <color indexed="81"/>
            <rFont val="Tahoma"/>
            <family val="2"/>
          </rPr>
          <t>Preparant</t>
        </r>
      </text>
    </comment>
    <comment ref="B60" authorId="0" shapeId="0" xr:uid="{00000000-0006-0000-0400-000038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1" authorId="0" shapeId="0" xr:uid="{00000000-0006-0000-0400-000039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2" authorId="0" shapeId="0" xr:uid="{00000000-0006-0000-0400-00003A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3" authorId="0" shapeId="0" xr:uid="{00000000-0006-0000-0400-00003B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4" authorId="0" shapeId="0" xr:uid="{00000000-0006-0000-0400-00003C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5" authorId="0" shapeId="0" xr:uid="{00000000-0006-0000-0400-00003D000000}">
      <text>
        <r>
          <rPr>
            <b/>
            <sz val="9"/>
            <color indexed="81"/>
            <rFont val="Tahoma"/>
            <family val="2"/>
          </rPr>
          <t>Forskningstekniker</t>
        </r>
      </text>
    </comment>
    <comment ref="B66" authorId="0" shapeId="0" xr:uid="{00000000-0006-0000-0400-00003E000000}">
      <text>
        <r>
          <rPr>
            <b/>
            <sz val="9"/>
            <color indexed="81"/>
            <rFont val="Tahoma"/>
            <family val="2"/>
          </rPr>
          <t>Forskningstekniker</t>
        </r>
      </text>
    </comment>
    <comment ref="B67" authorId="0" shapeId="0" xr:uid="{00000000-0006-0000-0400-00003F000000}">
      <text>
        <r>
          <rPr>
            <b/>
            <sz val="9"/>
            <color indexed="81"/>
            <rFont val="Tahoma"/>
            <family val="2"/>
          </rPr>
          <t>Forskningstekniker</t>
        </r>
      </text>
    </comment>
    <comment ref="B68" authorId="0" shapeId="0" xr:uid="{00000000-0006-0000-0400-000040000000}">
      <text>
        <r>
          <rPr>
            <b/>
            <sz val="9"/>
            <color indexed="81"/>
            <rFont val="Tahoma"/>
            <family val="2"/>
          </rPr>
          <t>Forskningstekniker</t>
        </r>
      </text>
    </comment>
    <comment ref="B69" authorId="0" shapeId="0" xr:uid="{00000000-0006-0000-0400-000041000000}">
      <text>
        <r>
          <rPr>
            <b/>
            <sz val="9"/>
            <color indexed="81"/>
            <rFont val="Tahoma"/>
            <family val="2"/>
          </rPr>
          <t>Rådgiver</t>
        </r>
      </text>
    </comment>
    <comment ref="B70" authorId="0" shapeId="0" xr:uid="{00000000-0006-0000-0400-000042000000}">
      <text>
        <r>
          <rPr>
            <b/>
            <sz val="9"/>
            <color indexed="81"/>
            <rFont val="Tahoma"/>
            <family val="2"/>
          </rPr>
          <t>Rådgiver</t>
        </r>
      </text>
    </comment>
    <comment ref="B71" authorId="0" shapeId="0" xr:uid="{00000000-0006-0000-0400-000043000000}">
      <text>
        <r>
          <rPr>
            <b/>
            <sz val="9"/>
            <color indexed="81"/>
            <rFont val="Tahoma"/>
            <family val="2"/>
          </rPr>
          <t>Prosjektleder</t>
        </r>
        <r>
          <rPr>
            <sz val="9"/>
            <color indexed="81"/>
            <rFont val="Tahoma"/>
            <family val="2"/>
          </rPr>
          <t xml:space="preserve">
</t>
        </r>
      </text>
    </comment>
    <comment ref="B72" authorId="0" shapeId="0" xr:uid="{00000000-0006-0000-0400-000044000000}">
      <text>
        <r>
          <rPr>
            <b/>
            <sz val="9"/>
            <color indexed="81"/>
            <rFont val="Tahoma"/>
            <family val="2"/>
          </rPr>
          <t>Utredningsleder</t>
        </r>
        <r>
          <rPr>
            <sz val="9"/>
            <color indexed="81"/>
            <rFont val="Tahoma"/>
            <family val="2"/>
          </rPr>
          <t xml:space="preserve">
</t>
        </r>
      </text>
    </comment>
    <comment ref="B73" authorId="0" shapeId="0" xr:uid="{00000000-0006-0000-0400-000045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4" authorId="0" shapeId="0" xr:uid="{00000000-0006-0000-0400-000046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5" authorId="0" shapeId="0" xr:uid="{00000000-0006-0000-0400-000047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6" authorId="0" shapeId="0" xr:uid="{00000000-0006-0000-0400-000048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7" authorId="0" shapeId="0" xr:uid="{00000000-0006-0000-0400-000049000000}">
      <text>
        <r>
          <rPr>
            <b/>
            <sz val="9"/>
            <color indexed="81"/>
            <rFont val="Tahoma"/>
            <family val="2"/>
          </rPr>
          <t>Arbeidslederstillinger</t>
        </r>
      </text>
    </comment>
    <comment ref="B78" authorId="0" shapeId="0" xr:uid="{00000000-0006-0000-0400-00004A000000}">
      <text>
        <r>
          <rPr>
            <b/>
            <sz val="9"/>
            <color indexed="81"/>
            <rFont val="Tahoma"/>
            <family val="2"/>
          </rPr>
          <t>Arbeidslederstillinger</t>
        </r>
      </text>
    </comment>
    <comment ref="B79" authorId="0" shapeId="0" xr:uid="{00000000-0006-0000-0400-00004B000000}">
      <text>
        <r>
          <rPr>
            <b/>
            <sz val="9"/>
            <color indexed="81"/>
            <rFont val="Tahoma"/>
            <family val="2"/>
          </rPr>
          <t>Arbeidslederstillinger</t>
        </r>
      </text>
    </comment>
    <comment ref="B80" authorId="0" shapeId="0" xr:uid="{00000000-0006-0000-0400-00004C000000}">
      <text>
        <r>
          <rPr>
            <b/>
            <sz val="9"/>
            <color indexed="81"/>
            <rFont val="Tahoma"/>
            <family val="2"/>
          </rPr>
          <t>Kjøkkenpersonale</t>
        </r>
      </text>
    </comment>
    <comment ref="B81" authorId="0" shapeId="0" xr:uid="{00000000-0006-0000-0400-00004D000000}">
      <text>
        <r>
          <rPr>
            <b/>
            <sz val="9"/>
            <color indexed="81"/>
            <rFont val="Tahoma"/>
            <family val="2"/>
          </rPr>
          <t>Kjøkkenpersonale</t>
        </r>
      </text>
    </comment>
    <comment ref="B82" authorId="0" shapeId="0" xr:uid="{00000000-0006-0000-0400-00004E000000}">
      <text>
        <r>
          <rPr>
            <b/>
            <sz val="9"/>
            <color indexed="81"/>
            <rFont val="Tahoma"/>
            <family val="2"/>
          </rPr>
          <t>Kjøkkenpersonale</t>
        </r>
      </text>
    </comment>
    <comment ref="B83" authorId="0" shapeId="0" xr:uid="{00000000-0006-0000-0400-00004F000000}">
      <text>
        <r>
          <rPr>
            <b/>
            <sz val="9"/>
            <color indexed="81"/>
            <rFont val="Tahoma"/>
            <family val="2"/>
          </rPr>
          <t>Kjøkkenpersonale</t>
        </r>
      </text>
    </comment>
    <comment ref="B84" authorId="0" shapeId="0" xr:uid="{00000000-0006-0000-0400-000050000000}">
      <text>
        <r>
          <rPr>
            <b/>
            <sz val="9"/>
            <color indexed="81"/>
            <rFont val="Tahoma"/>
            <family val="2"/>
          </rPr>
          <t>Husholdspersonale</t>
        </r>
        <r>
          <rPr>
            <sz val="9"/>
            <color indexed="81"/>
            <rFont val="Tahoma"/>
            <family val="2"/>
          </rPr>
          <t xml:space="preserve">
</t>
        </r>
      </text>
    </comment>
    <comment ref="B85" authorId="0" shapeId="0" xr:uid="{00000000-0006-0000-0400-000051000000}">
      <text>
        <r>
          <rPr>
            <b/>
            <sz val="9"/>
            <color indexed="81"/>
            <rFont val="Tahoma"/>
            <family val="2"/>
          </rPr>
          <t>Husholdspersonale</t>
        </r>
        <r>
          <rPr>
            <sz val="9"/>
            <color indexed="81"/>
            <rFont val="Tahoma"/>
            <family val="2"/>
          </rPr>
          <t xml:space="preserve">
</t>
        </r>
      </text>
    </comment>
    <comment ref="B86" authorId="0" shapeId="0" xr:uid="{00000000-0006-0000-0400-000052000000}">
      <text>
        <r>
          <rPr>
            <b/>
            <sz val="9"/>
            <color indexed="81"/>
            <rFont val="Tahoma"/>
            <family val="2"/>
          </rPr>
          <t>Husholdspersonale</t>
        </r>
        <r>
          <rPr>
            <sz val="9"/>
            <color indexed="81"/>
            <rFont val="Tahoma"/>
            <family val="2"/>
          </rPr>
          <t xml:space="preserve">
</t>
        </r>
      </text>
    </comment>
    <comment ref="B87" authorId="0" shapeId="0" xr:uid="{00000000-0006-0000-0400-000053000000}">
      <text>
        <r>
          <rPr>
            <b/>
            <sz val="9"/>
            <color indexed="81"/>
            <rFont val="Tahoma"/>
            <family val="2"/>
          </rPr>
          <t>Husholdspersonale</t>
        </r>
        <r>
          <rPr>
            <sz val="9"/>
            <color indexed="81"/>
            <rFont val="Tahoma"/>
            <family val="2"/>
          </rPr>
          <t xml:space="preserve">
</t>
        </r>
      </text>
    </comment>
    <comment ref="B88" authorId="0" shapeId="0" xr:uid="{00000000-0006-0000-0400-000054000000}">
      <text>
        <r>
          <rPr>
            <b/>
            <sz val="9"/>
            <color indexed="81"/>
            <rFont val="Tahoma"/>
            <family val="2"/>
          </rPr>
          <t>Renholdspersonale m.v.</t>
        </r>
        <r>
          <rPr>
            <sz val="9"/>
            <color indexed="81"/>
            <rFont val="Tahoma"/>
            <family val="2"/>
          </rPr>
          <t xml:space="preserve">
</t>
        </r>
      </text>
    </comment>
    <comment ref="B89" authorId="0" shapeId="0" xr:uid="{00000000-0006-0000-0400-000055000000}">
      <text>
        <r>
          <rPr>
            <b/>
            <sz val="9"/>
            <color indexed="81"/>
            <rFont val="Tahoma"/>
            <family val="2"/>
          </rPr>
          <t>Renholdspersonale m.v.</t>
        </r>
        <r>
          <rPr>
            <sz val="9"/>
            <color indexed="81"/>
            <rFont val="Tahoma"/>
            <family val="2"/>
          </rPr>
          <t xml:space="preserve">
</t>
        </r>
      </text>
    </comment>
    <comment ref="B90" authorId="0" shapeId="0" xr:uid="{00000000-0006-0000-0400-000056000000}">
      <text>
        <r>
          <rPr>
            <b/>
            <sz val="9"/>
            <color indexed="81"/>
            <rFont val="Tahoma"/>
            <family val="2"/>
          </rPr>
          <t>Renholdspersonale m.v.</t>
        </r>
        <r>
          <rPr>
            <sz val="9"/>
            <color indexed="81"/>
            <rFont val="Tahoma"/>
            <family val="2"/>
          </rPr>
          <t xml:space="preserve">
</t>
        </r>
      </text>
    </comment>
    <comment ref="B91" authorId="0" shapeId="0" xr:uid="{00000000-0006-0000-0400-000057000000}">
      <text>
        <r>
          <rPr>
            <b/>
            <sz val="9"/>
            <color indexed="81"/>
            <rFont val="Tahoma"/>
            <family val="2"/>
          </rPr>
          <t>Renholdspersonale m.v.</t>
        </r>
        <r>
          <rPr>
            <sz val="9"/>
            <color indexed="81"/>
            <rFont val="Tahoma"/>
            <family val="2"/>
          </rPr>
          <t xml:space="preserve">
</t>
        </r>
      </text>
    </comment>
    <comment ref="B92" authorId="0" shapeId="0" xr:uid="{00000000-0006-0000-0400-000058000000}">
      <text>
        <r>
          <rPr>
            <b/>
            <sz val="9"/>
            <color indexed="81"/>
            <rFont val="Tahoma"/>
            <family val="2"/>
          </rPr>
          <t>Sosialsekretær/sosialkurator</t>
        </r>
        <r>
          <rPr>
            <sz val="9"/>
            <color indexed="81"/>
            <rFont val="Tahoma"/>
            <family val="2"/>
          </rPr>
          <t xml:space="preserve">
</t>
        </r>
      </text>
    </comment>
    <comment ref="B93" authorId="0" shapeId="0" xr:uid="{00000000-0006-0000-0400-000059000000}">
      <text>
        <r>
          <rPr>
            <b/>
            <sz val="9"/>
            <color indexed="81"/>
            <rFont val="Tahoma"/>
            <family val="2"/>
          </rPr>
          <t>Sosialsekretær/sosialkurator</t>
        </r>
        <r>
          <rPr>
            <sz val="9"/>
            <color indexed="81"/>
            <rFont val="Tahoma"/>
            <family val="2"/>
          </rPr>
          <t xml:space="preserve">
</t>
        </r>
      </text>
    </comment>
    <comment ref="B94" authorId="0" shapeId="0" xr:uid="{00000000-0006-0000-0400-00005A000000}">
      <text>
        <r>
          <rPr>
            <b/>
            <sz val="9"/>
            <color indexed="81"/>
            <rFont val="Tahoma"/>
            <family val="2"/>
          </rPr>
          <t>Sosialsekretær/sosialkurator</t>
        </r>
        <r>
          <rPr>
            <sz val="9"/>
            <color indexed="81"/>
            <rFont val="Tahoma"/>
            <family val="2"/>
          </rPr>
          <t xml:space="preserve">
</t>
        </r>
      </text>
    </comment>
    <comment ref="B95" authorId="0" shapeId="0" xr:uid="{00000000-0006-0000-0400-00005B000000}">
      <text>
        <r>
          <rPr>
            <b/>
            <sz val="9"/>
            <color indexed="81"/>
            <rFont val="Tahoma"/>
            <family val="2"/>
          </rPr>
          <t>Sosialsekretær/sosialkurator</t>
        </r>
        <r>
          <rPr>
            <sz val="9"/>
            <color indexed="81"/>
            <rFont val="Tahoma"/>
            <family val="2"/>
          </rPr>
          <t xml:space="preserve">
</t>
        </r>
      </text>
    </comment>
    <comment ref="B96" authorId="0" shapeId="0" xr:uid="{00000000-0006-0000-0400-00005C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7" authorId="0" shapeId="0" xr:uid="{00000000-0006-0000-0400-00005D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8" authorId="0" shapeId="0" xr:uid="{00000000-0006-0000-0400-00005E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9" authorId="0" shapeId="0" xr:uid="{00000000-0006-0000-0400-00005F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0" authorId="0" shapeId="0" xr:uid="{00000000-0006-0000-0400-000060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1" authorId="0" shapeId="0" xr:uid="{00000000-0006-0000-0400-000061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2" authorId="0" shapeId="0" xr:uid="{00000000-0006-0000-0400-000062000000}">
      <text>
        <r>
          <rPr>
            <b/>
            <sz val="9"/>
            <color indexed="81"/>
            <rFont val="Tahoma"/>
            <family val="2"/>
          </rPr>
          <t>Bedriftshelsetjeneste</t>
        </r>
      </text>
    </comment>
    <comment ref="B103" authorId="0" shapeId="0" xr:uid="{00000000-0006-0000-0400-000063000000}">
      <text>
        <r>
          <rPr>
            <b/>
            <sz val="9"/>
            <color indexed="81"/>
            <rFont val="Tahoma"/>
            <family val="2"/>
          </rPr>
          <t>Bedriftshelsetjeneste</t>
        </r>
      </text>
    </comment>
    <comment ref="B104" authorId="0" shapeId="0" xr:uid="{00000000-0006-0000-0400-000064000000}">
      <text>
        <r>
          <rPr>
            <b/>
            <sz val="9"/>
            <color indexed="81"/>
            <rFont val="Tahoma"/>
            <family val="2"/>
          </rPr>
          <t>Bedriftshelsetjeneste</t>
        </r>
      </text>
    </comment>
    <comment ref="B105" authorId="0" shapeId="0" xr:uid="{00000000-0006-0000-0400-000065000000}">
      <text>
        <r>
          <rPr>
            <b/>
            <sz val="9"/>
            <color indexed="81"/>
            <rFont val="Tahoma"/>
            <family val="2"/>
          </rPr>
          <t>Bedriftshelsetjeneste</t>
        </r>
      </text>
    </comment>
    <comment ref="B106" authorId="0" shapeId="0" xr:uid="{00000000-0006-0000-0400-000066000000}">
      <text>
        <r>
          <rPr>
            <b/>
            <sz val="9"/>
            <color indexed="81"/>
            <rFont val="Tahoma"/>
            <family val="2"/>
          </rPr>
          <t>Teknisk drift m.v.</t>
        </r>
      </text>
    </comment>
    <comment ref="B107" authorId="0" shapeId="0" xr:uid="{00000000-0006-0000-0400-000067000000}">
      <text>
        <r>
          <rPr>
            <b/>
            <sz val="9"/>
            <color indexed="81"/>
            <rFont val="Tahoma"/>
            <family val="2"/>
          </rPr>
          <t>Teknisk drift m.v.</t>
        </r>
      </text>
    </comment>
    <comment ref="B108" authorId="0" shapeId="0" xr:uid="{00000000-0006-0000-0400-000068000000}">
      <text>
        <r>
          <rPr>
            <b/>
            <sz val="9"/>
            <color indexed="81"/>
            <rFont val="Tahoma"/>
            <family val="2"/>
          </rPr>
          <t>Teknisk drift m.v.</t>
        </r>
      </text>
    </comment>
    <comment ref="B109" authorId="0" shapeId="0" xr:uid="{00000000-0006-0000-0400-000069000000}">
      <text>
        <r>
          <rPr>
            <b/>
            <sz val="9"/>
            <color indexed="81"/>
            <rFont val="Tahoma"/>
            <family val="2"/>
          </rPr>
          <t>Teknisk drift m.v.</t>
        </r>
      </text>
    </comment>
    <comment ref="B110" authorId="0" shapeId="0" xr:uid="{00000000-0006-0000-0400-00006A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1" authorId="0" shapeId="0" xr:uid="{00000000-0006-0000-0400-00006B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2" authorId="0" shapeId="0" xr:uid="{00000000-0006-0000-0400-00006C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3" authorId="0" shapeId="0" xr:uid="{00000000-0006-0000-0400-00006D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4" authorId="0" shapeId="0" xr:uid="{00000000-0006-0000-0400-00006E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5" authorId="0" shapeId="0" xr:uid="{00000000-0006-0000-0400-00006F000000}">
      <text>
        <r>
          <rPr>
            <b/>
            <sz val="9"/>
            <color indexed="81"/>
            <rFont val="Tahoma"/>
            <family val="2"/>
          </rPr>
          <t>Diverse stillinger</t>
        </r>
      </text>
    </comment>
    <comment ref="B116" authorId="0" shapeId="0" xr:uid="{00000000-0006-0000-0400-000070000000}">
      <text>
        <r>
          <rPr>
            <b/>
            <sz val="9"/>
            <color indexed="81"/>
            <rFont val="Tahoma"/>
            <family val="2"/>
          </rPr>
          <t>Diverse stillinger</t>
        </r>
      </text>
    </comment>
    <comment ref="B117" authorId="0" shapeId="0" xr:uid="{00000000-0006-0000-0400-000071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18" authorId="0" shapeId="0" xr:uid="{00000000-0006-0000-0400-000072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19" authorId="0" shapeId="0" xr:uid="{00000000-0006-0000-0400-000073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20" authorId="0" shapeId="0" xr:uid="{00000000-0006-0000-0400-000074000000}">
      <text>
        <r>
          <rPr>
            <b/>
            <sz val="9"/>
            <color indexed="81"/>
            <rFont val="Tahoma"/>
            <family val="2"/>
          </rPr>
          <t>Lederstillinger</t>
        </r>
        <r>
          <rPr>
            <sz val="9"/>
            <color indexed="81"/>
            <rFont val="Tahoma"/>
            <family val="2"/>
          </rPr>
          <t xml:space="preserve">
</t>
        </r>
      </text>
    </comment>
    <comment ref="B121" authorId="0" shapeId="0" xr:uid="{00000000-0006-0000-0400-000075000000}">
      <text>
        <r>
          <rPr>
            <b/>
            <sz val="9"/>
            <color indexed="81"/>
            <rFont val="Tahoma"/>
            <family val="2"/>
          </rPr>
          <t>Lederstillinger</t>
        </r>
        <r>
          <rPr>
            <sz val="9"/>
            <color indexed="81"/>
            <rFont val="Tahoma"/>
            <family val="2"/>
          </rPr>
          <t xml:space="preserve">
</t>
        </r>
      </text>
    </comment>
    <comment ref="B122" authorId="0" shapeId="0" xr:uid="{00000000-0006-0000-0400-000076000000}">
      <text>
        <r>
          <rPr>
            <b/>
            <sz val="9"/>
            <color indexed="81"/>
            <rFont val="Tahoma"/>
            <family val="2"/>
          </rPr>
          <t>Lederstillinger</t>
        </r>
        <r>
          <rPr>
            <sz val="9"/>
            <color indexed="81"/>
            <rFont val="Tahoma"/>
            <family val="2"/>
          </rPr>
          <t xml:space="preserve">
</t>
        </r>
      </text>
    </comment>
    <comment ref="B123" authorId="0" shapeId="0" xr:uid="{00000000-0006-0000-0400-000077000000}">
      <text>
        <r>
          <rPr>
            <b/>
            <sz val="9"/>
            <color indexed="81"/>
            <rFont val="Tahoma"/>
            <family val="2"/>
          </rPr>
          <t>Spesialstillinger</t>
        </r>
      </text>
    </comment>
    <comment ref="B124" authorId="0" shapeId="0" xr:uid="{00000000-0006-0000-0400-000078000000}">
      <text>
        <r>
          <rPr>
            <b/>
            <sz val="9"/>
            <color indexed="81"/>
            <rFont val="Tahoma"/>
            <family val="2"/>
          </rPr>
          <t>Spesialstillinger</t>
        </r>
      </text>
    </comment>
    <comment ref="B125" authorId="0" shapeId="0" xr:uid="{00000000-0006-0000-0400-000079000000}">
      <text>
        <r>
          <rPr>
            <b/>
            <sz val="9"/>
            <color indexed="81"/>
            <rFont val="Tahoma"/>
            <family val="2"/>
          </rPr>
          <t>Spesialstillinger</t>
        </r>
      </text>
    </comment>
    <comment ref="B126" authorId="0" shapeId="0" xr:uid="{00000000-0006-0000-0400-00007A000000}">
      <text>
        <r>
          <rPr>
            <b/>
            <sz val="9"/>
            <color indexed="81"/>
            <rFont val="Tahoma"/>
            <family val="2"/>
          </rPr>
          <t>Spesialstillinger</t>
        </r>
      </text>
    </comment>
    <comment ref="B127" authorId="0" shapeId="0" xr:uid="{00000000-0006-0000-0400-00007B000000}">
      <text>
        <r>
          <rPr>
            <b/>
            <sz val="9"/>
            <color indexed="81"/>
            <rFont val="Tahoma"/>
            <family val="2"/>
          </rPr>
          <t>Spesialstillinger</t>
        </r>
      </text>
    </comment>
    <comment ref="B128" authorId="0" shapeId="0" xr:uid="{00000000-0006-0000-0400-00007C000000}">
      <text>
        <r>
          <rPr>
            <b/>
            <sz val="9"/>
            <color indexed="81"/>
            <rFont val="Tahoma"/>
            <family val="2"/>
          </rPr>
          <t>Spesialstillinger</t>
        </r>
      </text>
    </comment>
    <comment ref="B129" authorId="0" shapeId="0" xr:uid="{00000000-0006-0000-0400-00007D000000}">
      <text>
        <r>
          <rPr>
            <b/>
            <sz val="9"/>
            <color indexed="81"/>
            <rFont val="Tahoma"/>
            <family val="2"/>
          </rPr>
          <t>Spesialstillinger</t>
        </r>
      </text>
    </comment>
    <comment ref="B130" authorId="0" shapeId="0" xr:uid="{00000000-0006-0000-0400-00007E000000}">
      <text>
        <r>
          <rPr>
            <b/>
            <sz val="9"/>
            <color indexed="81"/>
            <rFont val="Tahoma"/>
            <family val="2"/>
          </rPr>
          <t>Spesialstillinger</t>
        </r>
      </text>
    </comment>
    <comment ref="B131" authorId="0" shapeId="0" xr:uid="{00000000-0006-0000-0400-00007F000000}">
      <text>
        <r>
          <rPr>
            <b/>
            <sz val="9"/>
            <color indexed="81"/>
            <rFont val="Tahoma"/>
            <family val="2"/>
          </rPr>
          <t>Spesialstillinger</t>
        </r>
      </text>
    </comment>
    <comment ref="B132" authorId="0" shapeId="0" xr:uid="{00000000-0006-0000-0400-000080000000}">
      <text>
        <r>
          <rPr>
            <b/>
            <sz val="9"/>
            <color indexed="81"/>
            <rFont val="Tahoma"/>
            <family val="2"/>
          </rPr>
          <t>Spesialstillinger</t>
        </r>
      </text>
    </comment>
    <comment ref="B133" authorId="0" shapeId="0" xr:uid="{00000000-0006-0000-0400-000081000000}">
      <text>
        <r>
          <rPr>
            <b/>
            <sz val="9"/>
            <color indexed="81"/>
            <rFont val="Tahoma"/>
            <family val="2"/>
          </rPr>
          <t>Spesialstillinger</t>
        </r>
      </text>
    </comment>
    <comment ref="B134" authorId="0" shapeId="0" xr:uid="{00000000-0006-0000-0400-000082000000}">
      <text>
        <r>
          <rPr>
            <b/>
            <sz val="9"/>
            <color indexed="81"/>
            <rFont val="Tahoma"/>
            <family val="2"/>
          </rPr>
          <t>Spesialstillinger</t>
        </r>
      </text>
    </comment>
    <comment ref="B135" authorId="0" shapeId="0" xr:uid="{00000000-0006-0000-0400-000083000000}">
      <text>
        <r>
          <rPr>
            <b/>
            <sz val="9"/>
            <color indexed="81"/>
            <rFont val="Tahoma"/>
            <family val="2"/>
          </rPr>
          <t>Diverse stillinger</t>
        </r>
      </text>
    </comment>
    <comment ref="B136" authorId="0" shapeId="0" xr:uid="{00000000-0006-0000-0400-000084000000}">
      <text>
        <r>
          <rPr>
            <b/>
            <sz val="9"/>
            <color indexed="81"/>
            <rFont val="Tahoma"/>
            <family val="2"/>
          </rPr>
          <t>Diverse stillinger</t>
        </r>
      </text>
    </comment>
    <comment ref="B137" authorId="0" shapeId="0" xr:uid="{00000000-0006-0000-0400-000085000000}">
      <text>
        <r>
          <rPr>
            <b/>
            <sz val="9"/>
            <color indexed="81"/>
            <rFont val="Tahoma"/>
            <family val="2"/>
          </rPr>
          <t>Diverse stillinger</t>
        </r>
      </text>
    </comment>
    <comment ref="B138" authorId="0" shapeId="0" xr:uid="{00000000-0006-0000-0400-000086000000}">
      <text>
        <r>
          <rPr>
            <b/>
            <sz val="9"/>
            <color indexed="81"/>
            <rFont val="Tahoma"/>
            <family val="2"/>
          </rPr>
          <t>Diverse stillinger</t>
        </r>
      </text>
    </comment>
    <comment ref="B139" authorId="0" shapeId="0" xr:uid="{00000000-0006-0000-0400-000087000000}">
      <text>
        <r>
          <rPr>
            <b/>
            <sz val="9"/>
            <color indexed="81"/>
            <rFont val="Tahoma"/>
            <family val="2"/>
          </rPr>
          <t>Diverse stillinger</t>
        </r>
      </text>
    </comment>
    <comment ref="B140" authorId="0" shapeId="0" xr:uid="{00000000-0006-0000-0400-000088000000}">
      <text>
        <r>
          <rPr>
            <b/>
            <sz val="9"/>
            <color indexed="81"/>
            <rFont val="Tahoma"/>
            <family val="2"/>
          </rPr>
          <t>Diverse stillinger</t>
        </r>
      </text>
    </comment>
    <comment ref="B141" authorId="0" shapeId="0" xr:uid="{00000000-0006-0000-0400-000089000000}">
      <text>
        <r>
          <rPr>
            <b/>
            <sz val="9"/>
            <color indexed="81"/>
            <rFont val="Tahoma"/>
            <family val="2"/>
          </rPr>
          <t>Diverse stillinger</t>
        </r>
      </text>
    </comment>
    <comment ref="B142" authorId="0" shapeId="0" xr:uid="{00000000-0006-0000-0400-00008A000000}">
      <text>
        <r>
          <rPr>
            <b/>
            <sz val="9"/>
            <color indexed="81"/>
            <rFont val="Tahoma"/>
            <family val="2"/>
          </rPr>
          <t>Diverse stillinger</t>
        </r>
      </text>
    </comment>
    <comment ref="B143" authorId="0" shapeId="0" xr:uid="{00000000-0006-0000-0400-00008B000000}">
      <text>
        <r>
          <rPr>
            <b/>
            <sz val="9"/>
            <color indexed="81"/>
            <rFont val="Tahoma"/>
            <family val="2"/>
          </rPr>
          <t>Diverse stillinger</t>
        </r>
      </text>
    </comment>
    <comment ref="B144" authorId="0" shapeId="0" xr:uid="{00000000-0006-0000-0400-00008C000000}">
      <text>
        <r>
          <rPr>
            <b/>
            <sz val="9"/>
            <color indexed="81"/>
            <rFont val="Tahoma"/>
            <family val="2"/>
          </rPr>
          <t>Diverse stillinger</t>
        </r>
      </text>
    </comment>
    <comment ref="B145" authorId="0" shapeId="0" xr:uid="{00000000-0006-0000-0400-00008D000000}">
      <text>
        <r>
          <rPr>
            <b/>
            <sz val="9"/>
            <color indexed="81"/>
            <rFont val="Tahoma"/>
            <family val="2"/>
          </rPr>
          <t>Diverse stillinger</t>
        </r>
      </text>
    </comment>
    <comment ref="B146" authorId="0" shapeId="0" xr:uid="{00000000-0006-0000-0400-00008E000000}">
      <text>
        <r>
          <rPr>
            <b/>
            <sz val="9"/>
            <color indexed="81"/>
            <rFont val="Tahoma"/>
            <family val="2"/>
          </rPr>
          <t>Diverse stillinger</t>
        </r>
      </text>
    </comment>
    <comment ref="B147" authorId="0" shapeId="0" xr:uid="{00000000-0006-0000-0400-00008F000000}">
      <text>
        <r>
          <rPr>
            <b/>
            <sz val="9"/>
            <color indexed="81"/>
            <rFont val="Tahoma"/>
            <family val="2"/>
          </rPr>
          <t>Diverse stillinger</t>
        </r>
      </text>
    </comment>
    <comment ref="B148" authorId="0" shapeId="0" xr:uid="{00000000-0006-0000-0400-000090000000}">
      <text>
        <r>
          <rPr>
            <b/>
            <sz val="9"/>
            <color indexed="81"/>
            <rFont val="Tahoma"/>
            <family val="2"/>
          </rPr>
          <t>Diverse stillinger</t>
        </r>
      </text>
    </comment>
    <comment ref="B149" authorId="0" shapeId="0" xr:uid="{00000000-0006-0000-0400-000091000000}">
      <text>
        <r>
          <rPr>
            <b/>
            <sz val="9"/>
            <color indexed="81"/>
            <rFont val="Tahoma"/>
            <family val="2"/>
          </rPr>
          <t>Diverse stillinger</t>
        </r>
      </text>
    </comment>
    <comment ref="B150" authorId="0" shapeId="0" xr:uid="{00000000-0006-0000-0400-000092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1" authorId="0" shapeId="0" xr:uid="{00000000-0006-0000-0400-000093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2" authorId="0" shapeId="0" xr:uid="{00000000-0006-0000-0400-000094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3" authorId="0" shapeId="0" xr:uid="{00000000-0006-0000-0400-000095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4" authorId="0" shapeId="0" xr:uid="{00000000-0006-0000-0400-000096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5" authorId="0" shapeId="0" xr:uid="{00000000-0006-0000-0400-000097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6" authorId="0" shapeId="0" xr:uid="{00000000-0006-0000-0400-000098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7" authorId="0" shapeId="0" xr:uid="{00000000-0006-0000-0400-000099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8" authorId="0" shapeId="0" xr:uid="{00000000-0006-0000-0400-00009A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9" authorId="0" shapeId="0" xr:uid="{00000000-0006-0000-0400-00009B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0" authorId="0" shapeId="0" xr:uid="{00000000-0006-0000-0400-00009C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1" authorId="0" shapeId="0" xr:uid="{00000000-0006-0000-0400-00009D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2" authorId="0" shapeId="0" xr:uid="{00000000-0006-0000-0400-00009E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3" authorId="0" shapeId="0" xr:uid="{00000000-0006-0000-0400-00009F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4" authorId="0" shapeId="0" xr:uid="{00000000-0006-0000-0400-0000A0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5" authorId="0" shapeId="0" xr:uid="{00000000-0006-0000-0400-0000A1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6" authorId="0" shapeId="0" xr:uid="{00000000-0006-0000-0400-0000A2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7" authorId="0" shapeId="0" xr:uid="{00000000-0006-0000-0400-0000A3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8" authorId="0" shapeId="0" xr:uid="{00000000-0006-0000-0400-0000A4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9" authorId="0" shapeId="0" xr:uid="{00000000-0006-0000-0400-0000A5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0" authorId="0" shapeId="0" xr:uid="{00000000-0006-0000-0400-0000A6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1" authorId="0" shapeId="0" xr:uid="{00000000-0006-0000-0400-0000A7000000}">
      <text>
        <r>
          <rPr>
            <b/>
            <sz val="9"/>
            <color indexed="81"/>
            <rFont val="Tahoma"/>
            <family val="2"/>
          </rPr>
          <t>INTERNASJONALE OPERASJONER</t>
        </r>
        <r>
          <rPr>
            <sz val="9"/>
            <color indexed="81"/>
            <rFont val="Tahoma"/>
            <family val="2"/>
          </rPr>
          <t xml:space="preserve">
</t>
        </r>
      </text>
    </comment>
    <comment ref="B172" authorId="0" shapeId="0" xr:uid="{00000000-0006-0000-0400-0000A8000000}">
      <text>
        <r>
          <rPr>
            <b/>
            <sz val="9"/>
            <color indexed="81"/>
            <rFont val="Tahoma"/>
            <family val="2"/>
          </rPr>
          <t>INTERNASJONALE OPERASJONER</t>
        </r>
        <r>
          <rPr>
            <sz val="9"/>
            <color indexed="81"/>
            <rFont val="Tahoma"/>
            <family val="2"/>
          </rPr>
          <t xml:space="preserve">
</t>
        </r>
      </text>
    </comment>
    <comment ref="B173" authorId="0" shapeId="0" xr:uid="{00000000-0006-0000-0400-0000A9000000}">
      <text>
        <r>
          <rPr>
            <b/>
            <sz val="9"/>
            <color indexed="81"/>
            <rFont val="Tahoma"/>
            <family val="2"/>
          </rPr>
          <t>INTERNASJONALE OPERASJONER</t>
        </r>
        <r>
          <rPr>
            <sz val="9"/>
            <color indexed="81"/>
            <rFont val="Tahoma"/>
            <family val="2"/>
          </rPr>
          <t xml:space="preserve">
</t>
        </r>
      </text>
    </comment>
    <comment ref="B174" authorId="0" shapeId="0" xr:uid="{00000000-0006-0000-0400-0000AA000000}">
      <text>
        <r>
          <rPr>
            <b/>
            <sz val="9"/>
            <color indexed="81"/>
            <rFont val="Tahoma"/>
            <family val="2"/>
          </rPr>
          <t>INTERNASJONALE OPERASJONER</t>
        </r>
        <r>
          <rPr>
            <sz val="9"/>
            <color indexed="81"/>
            <rFont val="Tahoma"/>
            <family val="2"/>
          </rPr>
          <t xml:space="preserve">
</t>
        </r>
      </text>
    </comment>
    <comment ref="B175" authorId="0" shapeId="0" xr:uid="{00000000-0006-0000-0400-0000AB000000}">
      <text>
        <r>
          <rPr>
            <b/>
            <sz val="9"/>
            <color indexed="81"/>
            <rFont val="Tahoma"/>
            <family val="2"/>
          </rPr>
          <t>INTERNASJONALE OPERASJONER</t>
        </r>
        <r>
          <rPr>
            <sz val="9"/>
            <color indexed="81"/>
            <rFont val="Tahoma"/>
            <family val="2"/>
          </rPr>
          <t xml:space="preserve">
</t>
        </r>
      </text>
    </comment>
    <comment ref="B176" authorId="0" shapeId="0" xr:uid="{00000000-0006-0000-0400-0000AC000000}">
      <text>
        <r>
          <rPr>
            <b/>
            <sz val="9"/>
            <color indexed="81"/>
            <rFont val="Tahoma"/>
            <family val="2"/>
          </rPr>
          <t>INTERNASJONALE OPERASJONER</t>
        </r>
        <r>
          <rPr>
            <sz val="9"/>
            <color indexed="81"/>
            <rFont val="Tahoma"/>
            <family val="2"/>
          </rPr>
          <t xml:space="preserve">
</t>
        </r>
      </text>
    </comment>
    <comment ref="B177" authorId="0" shapeId="0" xr:uid="{00000000-0006-0000-0400-0000AD000000}">
      <text>
        <r>
          <rPr>
            <b/>
            <sz val="9"/>
            <color indexed="81"/>
            <rFont val="Tahoma"/>
            <family val="2"/>
          </rPr>
          <t>INTERNASJONALE OPERASJONER</t>
        </r>
        <r>
          <rPr>
            <sz val="9"/>
            <color indexed="81"/>
            <rFont val="Tahoma"/>
            <family val="2"/>
          </rPr>
          <t xml:space="preserve">
</t>
        </r>
      </text>
    </comment>
    <comment ref="B178" authorId="0" shapeId="0" xr:uid="{00000000-0006-0000-0400-0000AE000000}">
      <text>
        <r>
          <rPr>
            <b/>
            <sz val="9"/>
            <color indexed="81"/>
            <rFont val="Tahoma"/>
            <family val="2"/>
          </rPr>
          <t>INTERNASJONALE OPERASJONER</t>
        </r>
        <r>
          <rPr>
            <sz val="9"/>
            <color indexed="81"/>
            <rFont val="Tahoma"/>
            <family val="2"/>
          </rPr>
          <t xml:space="preserve">
</t>
        </r>
      </text>
    </comment>
    <comment ref="B179" authorId="0" shapeId="0" xr:uid="{00000000-0006-0000-0400-0000AF000000}">
      <text>
        <r>
          <rPr>
            <b/>
            <sz val="9"/>
            <color indexed="81"/>
            <rFont val="Tahoma"/>
            <family val="2"/>
          </rPr>
          <t>INTERNASJONALE OPERASJONER</t>
        </r>
        <r>
          <rPr>
            <sz val="9"/>
            <color indexed="81"/>
            <rFont val="Tahoma"/>
            <family val="2"/>
          </rPr>
          <t xml:space="preserve">
</t>
        </r>
      </text>
    </comment>
    <comment ref="B180" authorId="0" shapeId="0" xr:uid="{00000000-0006-0000-0400-0000B0000000}">
      <text>
        <r>
          <rPr>
            <b/>
            <sz val="9"/>
            <color indexed="81"/>
            <rFont val="Tahoma"/>
            <family val="2"/>
          </rPr>
          <t>INTERNASJONALE OPERASJONER</t>
        </r>
        <r>
          <rPr>
            <sz val="9"/>
            <color indexed="81"/>
            <rFont val="Tahoma"/>
            <family val="2"/>
          </rPr>
          <t xml:space="preserve">
</t>
        </r>
      </text>
    </comment>
    <comment ref="B181" authorId="0" shapeId="0" xr:uid="{00000000-0006-0000-0400-0000B1000000}">
      <text>
        <r>
          <rPr>
            <b/>
            <sz val="9"/>
            <color indexed="81"/>
            <rFont val="Tahoma"/>
            <family val="2"/>
          </rPr>
          <t>INTERNASJONALE OPERASJONER</t>
        </r>
        <r>
          <rPr>
            <sz val="9"/>
            <color indexed="81"/>
            <rFont val="Tahoma"/>
            <family val="2"/>
          </rPr>
          <t xml:space="preserve">
</t>
        </r>
      </text>
    </comment>
    <comment ref="B182" authorId="0" shapeId="0" xr:uid="{00000000-0006-0000-0400-0000B2000000}">
      <text>
        <r>
          <rPr>
            <b/>
            <sz val="9"/>
            <color indexed="81"/>
            <rFont val="Tahoma"/>
            <family val="2"/>
          </rPr>
          <t>INTERNASJONALE OPERASJONER</t>
        </r>
        <r>
          <rPr>
            <sz val="9"/>
            <color indexed="81"/>
            <rFont val="Tahoma"/>
            <family val="2"/>
          </rPr>
          <t xml:space="preserve">
</t>
        </r>
      </text>
    </comment>
    <comment ref="B183" authorId="0" shapeId="0" xr:uid="{00000000-0006-0000-0400-0000B3000000}">
      <text>
        <r>
          <rPr>
            <b/>
            <sz val="9"/>
            <color indexed="81"/>
            <rFont val="Tahoma"/>
            <family val="2"/>
          </rPr>
          <t>INTERNASJONALE OPERASJONER</t>
        </r>
        <r>
          <rPr>
            <sz val="9"/>
            <color indexed="81"/>
            <rFont val="Tahoma"/>
            <family val="2"/>
          </rPr>
          <t xml:space="preserve">
</t>
        </r>
      </text>
    </comment>
    <comment ref="B184" authorId="0" shapeId="0" xr:uid="{00000000-0006-0000-0400-0000B4000000}">
      <text>
        <r>
          <rPr>
            <b/>
            <sz val="9"/>
            <color indexed="81"/>
            <rFont val="Tahoma"/>
            <family val="2"/>
          </rPr>
          <t>INTERNASJONALE OPERASJONER</t>
        </r>
        <r>
          <rPr>
            <sz val="9"/>
            <color indexed="81"/>
            <rFont val="Tahoma"/>
            <family val="2"/>
          </rPr>
          <t xml:space="preserve">
</t>
        </r>
      </text>
    </comment>
    <comment ref="B185" authorId="0" shapeId="0" xr:uid="{00000000-0006-0000-0400-0000B5000000}">
      <text>
        <r>
          <rPr>
            <b/>
            <sz val="9"/>
            <color indexed="81"/>
            <rFont val="Tahoma"/>
            <family val="2"/>
          </rPr>
          <t>INTERNASJONALE OPERASJONER</t>
        </r>
        <r>
          <rPr>
            <sz val="9"/>
            <color indexed="81"/>
            <rFont val="Tahoma"/>
            <family val="2"/>
          </rPr>
          <t xml:space="preserve">
</t>
        </r>
      </text>
    </comment>
    <comment ref="B186" authorId="0" shapeId="0" xr:uid="{00000000-0006-0000-0400-0000B6000000}">
      <text>
        <r>
          <rPr>
            <b/>
            <sz val="9"/>
            <color indexed="81"/>
            <rFont val="Tahoma"/>
            <family val="2"/>
          </rPr>
          <t>INTERNASJONALE OPERASJONER</t>
        </r>
        <r>
          <rPr>
            <sz val="9"/>
            <color indexed="81"/>
            <rFont val="Tahoma"/>
            <family val="2"/>
          </rPr>
          <t xml:space="preserve">
</t>
        </r>
      </text>
    </comment>
    <comment ref="B187" authorId="0" shapeId="0" xr:uid="{00000000-0006-0000-0400-0000B7000000}">
      <text>
        <r>
          <rPr>
            <b/>
            <sz val="9"/>
            <color indexed="81"/>
            <rFont val="Tahoma"/>
            <family val="2"/>
          </rPr>
          <t>INTERNASJONALE OPERASJONER</t>
        </r>
        <r>
          <rPr>
            <sz val="9"/>
            <color indexed="81"/>
            <rFont val="Tahoma"/>
            <family val="2"/>
          </rPr>
          <t xml:space="preserve">
</t>
        </r>
      </text>
    </comment>
    <comment ref="B188" authorId="0" shapeId="0" xr:uid="{00000000-0006-0000-0400-0000B8000000}">
      <text>
        <r>
          <rPr>
            <b/>
            <sz val="9"/>
            <color indexed="81"/>
            <rFont val="Tahoma"/>
            <family val="2"/>
          </rPr>
          <t>INTERNASJONALE OPERASJONER</t>
        </r>
        <r>
          <rPr>
            <sz val="9"/>
            <color indexed="81"/>
            <rFont val="Tahoma"/>
            <family val="2"/>
          </rPr>
          <t xml:space="preserve">
</t>
        </r>
      </text>
    </comment>
    <comment ref="B189" authorId="0" shapeId="0" xr:uid="{00000000-0006-0000-0400-0000B9000000}">
      <text>
        <r>
          <rPr>
            <b/>
            <sz val="9"/>
            <color indexed="81"/>
            <rFont val="Tahoma"/>
            <family val="2"/>
          </rPr>
          <t>INTERNASJONALE OPERASJONER</t>
        </r>
        <r>
          <rPr>
            <sz val="9"/>
            <color indexed="81"/>
            <rFont val="Tahoma"/>
            <family val="2"/>
          </rPr>
          <t xml:space="preserve">
</t>
        </r>
      </text>
    </comment>
    <comment ref="B190" authorId="0" shapeId="0" xr:uid="{00000000-0006-0000-0400-0000BA000000}">
      <text>
        <r>
          <rPr>
            <b/>
            <sz val="9"/>
            <color indexed="81"/>
            <rFont val="Tahoma"/>
            <family val="2"/>
          </rPr>
          <t>FORSYNINGSTJENESTE</t>
        </r>
        <r>
          <rPr>
            <sz val="9"/>
            <color indexed="81"/>
            <rFont val="Tahoma"/>
            <family val="2"/>
          </rPr>
          <t xml:space="preserve">
</t>
        </r>
      </text>
    </comment>
    <comment ref="B191" authorId="0" shapeId="0" xr:uid="{00000000-0006-0000-0400-0000BB000000}">
      <text>
        <r>
          <rPr>
            <b/>
            <sz val="9"/>
            <color indexed="81"/>
            <rFont val="Tahoma"/>
            <family val="2"/>
          </rPr>
          <t>FORSYNINGSTJENESTE</t>
        </r>
        <r>
          <rPr>
            <sz val="9"/>
            <color indexed="81"/>
            <rFont val="Tahoma"/>
            <family val="2"/>
          </rPr>
          <t xml:space="preserve">
</t>
        </r>
      </text>
    </comment>
    <comment ref="B192" authorId="0" shapeId="0" xr:uid="{00000000-0006-0000-0400-0000BC000000}">
      <text>
        <r>
          <rPr>
            <b/>
            <sz val="9"/>
            <color indexed="81"/>
            <rFont val="Tahoma"/>
            <family val="2"/>
          </rPr>
          <t>FORSYNINGSTJENESTE</t>
        </r>
        <r>
          <rPr>
            <sz val="9"/>
            <color indexed="81"/>
            <rFont val="Tahoma"/>
            <family val="2"/>
          </rPr>
          <t xml:space="preserve">
</t>
        </r>
      </text>
    </comment>
    <comment ref="B193" authorId="0" shapeId="0" xr:uid="{00000000-0006-0000-0400-0000BD000000}">
      <text>
        <r>
          <rPr>
            <b/>
            <sz val="9"/>
            <color indexed="81"/>
            <rFont val="Tahoma"/>
            <family val="2"/>
          </rPr>
          <t>FORSYNINGSTJENESTE</t>
        </r>
        <r>
          <rPr>
            <sz val="9"/>
            <color indexed="81"/>
            <rFont val="Tahoma"/>
            <family val="2"/>
          </rPr>
          <t xml:space="preserve">
</t>
        </r>
      </text>
    </comment>
    <comment ref="B194" authorId="0" shapeId="0" xr:uid="{00000000-0006-0000-0400-0000BE000000}">
      <text>
        <r>
          <rPr>
            <b/>
            <sz val="9"/>
            <color indexed="81"/>
            <rFont val="Tahoma"/>
            <family val="2"/>
          </rPr>
          <t>FORSYNINGSTJENESTE</t>
        </r>
        <r>
          <rPr>
            <sz val="9"/>
            <color indexed="81"/>
            <rFont val="Tahoma"/>
            <family val="2"/>
          </rPr>
          <t xml:space="preserve">
</t>
        </r>
      </text>
    </comment>
    <comment ref="B195" authorId="0" shapeId="0" xr:uid="{00000000-0006-0000-0400-0000BF000000}">
      <text>
        <r>
          <rPr>
            <b/>
            <sz val="9"/>
            <color indexed="81"/>
            <rFont val="Tahoma"/>
            <family val="2"/>
          </rPr>
          <t>FORSYNINGSTJENESTE</t>
        </r>
        <r>
          <rPr>
            <sz val="9"/>
            <color indexed="81"/>
            <rFont val="Tahoma"/>
            <family val="2"/>
          </rPr>
          <t xml:space="preserve">
</t>
        </r>
      </text>
    </comment>
    <comment ref="B196" authorId="0" shapeId="0" xr:uid="{00000000-0006-0000-0400-0000C0000000}">
      <text>
        <r>
          <rPr>
            <b/>
            <sz val="9"/>
            <color indexed="81"/>
            <rFont val="Tahoma"/>
            <family val="2"/>
          </rPr>
          <t>FORSYNINGSTJENESTE</t>
        </r>
        <r>
          <rPr>
            <sz val="9"/>
            <color indexed="81"/>
            <rFont val="Tahoma"/>
            <family val="2"/>
          </rPr>
          <t xml:space="preserve">
</t>
        </r>
      </text>
    </comment>
    <comment ref="B197" authorId="0" shapeId="0" xr:uid="{00000000-0006-0000-0400-0000C1000000}">
      <text>
        <r>
          <rPr>
            <b/>
            <sz val="9"/>
            <color indexed="81"/>
            <rFont val="Tahoma"/>
            <family val="2"/>
          </rPr>
          <t>FORSYNINGSTJENESTE</t>
        </r>
        <r>
          <rPr>
            <sz val="9"/>
            <color indexed="81"/>
            <rFont val="Tahoma"/>
            <family val="2"/>
          </rPr>
          <t xml:space="preserve">
</t>
        </r>
      </text>
    </comment>
    <comment ref="B198" authorId="0" shapeId="0" xr:uid="{00000000-0006-0000-0400-0000C2000000}">
      <text>
        <r>
          <rPr>
            <b/>
            <sz val="9"/>
            <color indexed="81"/>
            <rFont val="Tahoma"/>
            <family val="2"/>
          </rPr>
          <t>FORSYNINGSTJENESTE</t>
        </r>
        <r>
          <rPr>
            <sz val="9"/>
            <color indexed="81"/>
            <rFont val="Tahoma"/>
            <family val="2"/>
          </rPr>
          <t xml:space="preserve">
</t>
        </r>
      </text>
    </comment>
    <comment ref="B199" authorId="0" shapeId="0" xr:uid="{00000000-0006-0000-0400-0000C3000000}">
      <text>
        <r>
          <rPr>
            <b/>
            <sz val="9"/>
            <color indexed="81"/>
            <rFont val="Tahoma"/>
            <family val="2"/>
          </rPr>
          <t>FORSYNINGSTJENESTE</t>
        </r>
        <r>
          <rPr>
            <sz val="9"/>
            <color indexed="81"/>
            <rFont val="Tahoma"/>
            <family val="2"/>
          </rPr>
          <t xml:space="preserve">
</t>
        </r>
      </text>
    </comment>
    <comment ref="B200" authorId="0" shapeId="0" xr:uid="{00000000-0006-0000-0400-0000C4000000}">
      <text>
        <r>
          <rPr>
            <b/>
            <sz val="9"/>
            <color indexed="81"/>
            <rFont val="Tahoma"/>
            <family val="2"/>
          </rPr>
          <t>FORSYNINGSTJENESTE</t>
        </r>
        <r>
          <rPr>
            <sz val="9"/>
            <color indexed="81"/>
            <rFont val="Tahoma"/>
            <family val="2"/>
          </rPr>
          <t xml:space="preserve">
</t>
        </r>
      </text>
    </comment>
    <comment ref="B201" authorId="0" shapeId="0" xr:uid="{00000000-0006-0000-0400-0000C5000000}">
      <text>
        <r>
          <rPr>
            <b/>
            <sz val="9"/>
            <color indexed="81"/>
            <rFont val="Tahoma"/>
            <family val="2"/>
          </rPr>
          <t>FORSYNINGSTJENESTE</t>
        </r>
        <r>
          <rPr>
            <sz val="9"/>
            <color indexed="81"/>
            <rFont val="Tahoma"/>
            <family val="2"/>
          </rPr>
          <t xml:space="preserve">
</t>
        </r>
      </text>
    </comment>
    <comment ref="B202" authorId="0" shapeId="0" xr:uid="{00000000-0006-0000-0400-0000C6000000}">
      <text>
        <r>
          <rPr>
            <b/>
            <sz val="9"/>
            <color indexed="81"/>
            <rFont val="Tahoma"/>
            <family val="2"/>
          </rPr>
          <t>Tekniks vedlikeholdstjeneste</t>
        </r>
        <r>
          <rPr>
            <sz val="9"/>
            <color indexed="81"/>
            <rFont val="Tahoma"/>
            <family val="2"/>
          </rPr>
          <t xml:space="preserve">
</t>
        </r>
      </text>
    </comment>
    <comment ref="B203" authorId="0" shapeId="0" xr:uid="{00000000-0006-0000-0400-0000C7000000}">
      <text>
        <r>
          <rPr>
            <b/>
            <sz val="9"/>
            <color indexed="81"/>
            <rFont val="Tahoma"/>
            <family val="2"/>
          </rPr>
          <t>Tekniks vedlikeholdstjeneste</t>
        </r>
        <r>
          <rPr>
            <sz val="9"/>
            <color indexed="81"/>
            <rFont val="Tahoma"/>
            <family val="2"/>
          </rPr>
          <t xml:space="preserve">
</t>
        </r>
      </text>
    </comment>
    <comment ref="B204" authorId="0" shapeId="0" xr:uid="{00000000-0006-0000-0400-0000C8000000}">
      <text>
        <r>
          <rPr>
            <b/>
            <sz val="9"/>
            <color indexed="81"/>
            <rFont val="Tahoma"/>
            <family val="2"/>
          </rPr>
          <t>Tekniks vedlikeholdstjeneste</t>
        </r>
        <r>
          <rPr>
            <sz val="9"/>
            <color indexed="81"/>
            <rFont val="Tahoma"/>
            <family val="2"/>
          </rPr>
          <t xml:space="preserve">
</t>
        </r>
      </text>
    </comment>
    <comment ref="B205" authorId="0" shapeId="0" xr:uid="{00000000-0006-0000-0400-0000C9000000}">
      <text>
        <r>
          <rPr>
            <b/>
            <sz val="9"/>
            <color indexed="81"/>
            <rFont val="Tahoma"/>
            <family val="2"/>
          </rPr>
          <t>Tekniks vedlikeholdstjeneste</t>
        </r>
        <r>
          <rPr>
            <sz val="9"/>
            <color indexed="81"/>
            <rFont val="Tahoma"/>
            <family val="2"/>
          </rPr>
          <t xml:space="preserve">
</t>
        </r>
      </text>
    </comment>
    <comment ref="B206" authorId="0" shapeId="0" xr:uid="{00000000-0006-0000-0400-0000CA000000}">
      <text>
        <r>
          <rPr>
            <b/>
            <sz val="9"/>
            <color indexed="81"/>
            <rFont val="Tahoma"/>
            <family val="2"/>
          </rPr>
          <t>Tekniks vedlikeholdstjeneste</t>
        </r>
        <r>
          <rPr>
            <sz val="9"/>
            <color indexed="81"/>
            <rFont val="Tahoma"/>
            <family val="2"/>
          </rPr>
          <t xml:space="preserve">
</t>
        </r>
      </text>
    </comment>
    <comment ref="B207" authorId="0" shapeId="0" xr:uid="{00000000-0006-0000-0400-0000CB000000}">
      <text>
        <r>
          <rPr>
            <b/>
            <sz val="9"/>
            <color indexed="81"/>
            <rFont val="Tahoma"/>
            <family val="2"/>
          </rPr>
          <t>Tekniks vedlikeholdstjeneste</t>
        </r>
        <r>
          <rPr>
            <sz val="9"/>
            <color indexed="81"/>
            <rFont val="Tahoma"/>
            <family val="2"/>
          </rPr>
          <t xml:space="preserve">
</t>
        </r>
      </text>
    </comment>
    <comment ref="B208" authorId="0" shapeId="0" xr:uid="{00000000-0006-0000-0400-0000CC000000}">
      <text>
        <r>
          <rPr>
            <b/>
            <sz val="9"/>
            <color indexed="81"/>
            <rFont val="Tahoma"/>
            <family val="2"/>
          </rPr>
          <t>Tekniks vedlikeholdstjeneste</t>
        </r>
        <r>
          <rPr>
            <sz val="9"/>
            <color indexed="81"/>
            <rFont val="Tahoma"/>
            <family val="2"/>
          </rPr>
          <t xml:space="preserve">
</t>
        </r>
      </text>
    </comment>
    <comment ref="B209" authorId="0" shapeId="0" xr:uid="{00000000-0006-0000-0400-0000CD000000}">
      <text>
        <r>
          <rPr>
            <b/>
            <sz val="9"/>
            <color indexed="81"/>
            <rFont val="Tahoma"/>
            <family val="2"/>
          </rPr>
          <t>Tekniks vedlikeholdstjeneste</t>
        </r>
        <r>
          <rPr>
            <sz val="9"/>
            <color indexed="81"/>
            <rFont val="Tahoma"/>
            <family val="2"/>
          </rPr>
          <t xml:space="preserve">
</t>
        </r>
      </text>
    </comment>
    <comment ref="B210" authorId="0" shapeId="0" xr:uid="{00000000-0006-0000-0400-0000CE000000}">
      <text>
        <r>
          <rPr>
            <b/>
            <sz val="9"/>
            <color indexed="81"/>
            <rFont val="Tahoma"/>
            <family val="2"/>
          </rPr>
          <t>Tekniks vedlikeholdstjeneste</t>
        </r>
        <r>
          <rPr>
            <sz val="9"/>
            <color indexed="81"/>
            <rFont val="Tahoma"/>
            <family val="2"/>
          </rPr>
          <t xml:space="preserve">
</t>
        </r>
      </text>
    </comment>
    <comment ref="B211" authorId="0" shapeId="0" xr:uid="{00000000-0006-0000-0400-0000CF000000}">
      <text>
        <r>
          <rPr>
            <b/>
            <sz val="9"/>
            <color indexed="81"/>
            <rFont val="Tahoma"/>
            <family val="2"/>
          </rPr>
          <t>Tekniks vedlikeholdstjeneste</t>
        </r>
        <r>
          <rPr>
            <sz val="9"/>
            <color indexed="81"/>
            <rFont val="Tahoma"/>
            <family val="2"/>
          </rPr>
          <t xml:space="preserve">
</t>
        </r>
      </text>
    </comment>
    <comment ref="B217" authorId="0" shapeId="0" xr:uid="{00000000-0006-0000-0400-0000D0000000}">
      <text>
        <r>
          <rPr>
            <b/>
            <sz val="9"/>
            <color indexed="81"/>
            <rFont val="Tahoma"/>
            <family val="2"/>
          </rPr>
          <t>VAKT - BRANN – HAVARI</t>
        </r>
        <r>
          <rPr>
            <sz val="9"/>
            <color indexed="81"/>
            <rFont val="Tahoma"/>
            <family val="2"/>
          </rPr>
          <t xml:space="preserve">
</t>
        </r>
      </text>
    </comment>
    <comment ref="B218" authorId="0" shapeId="0" xr:uid="{00000000-0006-0000-0400-0000D1000000}">
      <text>
        <r>
          <rPr>
            <b/>
            <sz val="9"/>
            <color indexed="81"/>
            <rFont val="Tahoma"/>
            <family val="2"/>
          </rPr>
          <t>VAKT - BRANN – HAVARI</t>
        </r>
        <r>
          <rPr>
            <sz val="9"/>
            <color indexed="81"/>
            <rFont val="Tahoma"/>
            <family val="2"/>
          </rPr>
          <t xml:space="preserve">
</t>
        </r>
      </text>
    </comment>
    <comment ref="B219" authorId="0" shapeId="0" xr:uid="{00000000-0006-0000-0400-0000D2000000}">
      <text>
        <r>
          <rPr>
            <b/>
            <sz val="9"/>
            <color indexed="81"/>
            <rFont val="Tahoma"/>
            <family val="2"/>
          </rPr>
          <t>VAKT - BRANN – HAVARI</t>
        </r>
        <r>
          <rPr>
            <sz val="9"/>
            <color indexed="81"/>
            <rFont val="Tahoma"/>
            <family val="2"/>
          </rPr>
          <t xml:space="preserve">
</t>
        </r>
      </text>
    </comment>
    <comment ref="B220" authorId="0" shapeId="0" xr:uid="{00000000-0006-0000-0400-0000D3000000}">
      <text>
        <r>
          <rPr>
            <b/>
            <sz val="9"/>
            <color indexed="81"/>
            <rFont val="Tahoma"/>
            <family val="2"/>
          </rPr>
          <t>VAKT - BRANN – HAVARI</t>
        </r>
        <r>
          <rPr>
            <sz val="9"/>
            <color indexed="81"/>
            <rFont val="Tahoma"/>
            <family val="2"/>
          </rPr>
          <t xml:space="preserve">
</t>
        </r>
      </text>
    </comment>
    <comment ref="B221" authorId="0" shapeId="0" xr:uid="{00000000-0006-0000-0400-0000D4000000}">
      <text>
        <r>
          <rPr>
            <b/>
            <sz val="9"/>
            <color indexed="81"/>
            <rFont val="Tahoma"/>
            <family val="2"/>
          </rPr>
          <t>VAKT - BRANN – HAVARI</t>
        </r>
        <r>
          <rPr>
            <sz val="9"/>
            <color indexed="81"/>
            <rFont val="Tahoma"/>
            <family val="2"/>
          </rPr>
          <t xml:space="preserve">
</t>
        </r>
      </text>
    </comment>
    <comment ref="B222" authorId="0" shapeId="0" xr:uid="{00000000-0006-0000-0400-0000D5000000}">
      <text>
        <r>
          <rPr>
            <b/>
            <sz val="9"/>
            <color indexed="81"/>
            <rFont val="Tahoma"/>
            <family val="2"/>
          </rPr>
          <t>VAKT - BRANN – HAVARI</t>
        </r>
        <r>
          <rPr>
            <sz val="9"/>
            <color indexed="81"/>
            <rFont val="Tahoma"/>
            <family val="2"/>
          </rPr>
          <t xml:space="preserve">
</t>
        </r>
      </text>
    </comment>
    <comment ref="B223" authorId="0" shapeId="0" xr:uid="{00000000-0006-0000-0400-0000D6000000}">
      <text>
        <r>
          <rPr>
            <b/>
            <sz val="9"/>
            <color indexed="81"/>
            <rFont val="Tahoma"/>
            <family val="2"/>
          </rPr>
          <t>VAKT - BRANN – HAVARI</t>
        </r>
        <r>
          <rPr>
            <sz val="9"/>
            <color indexed="81"/>
            <rFont val="Tahoma"/>
            <family val="2"/>
          </rPr>
          <t xml:space="preserve">
</t>
        </r>
      </text>
    </comment>
    <comment ref="B224" authorId="0" shapeId="0" xr:uid="{00000000-0006-0000-0400-0000D7000000}">
      <text>
        <r>
          <rPr>
            <b/>
            <sz val="9"/>
            <color indexed="81"/>
            <rFont val="Tahoma"/>
            <family val="2"/>
          </rPr>
          <t>HELSETJENESTEN</t>
        </r>
        <r>
          <rPr>
            <sz val="9"/>
            <color indexed="81"/>
            <rFont val="Tahoma"/>
            <family val="2"/>
          </rPr>
          <t xml:space="preserve">
</t>
        </r>
      </text>
    </comment>
    <comment ref="B225" authorId="0" shapeId="0" xr:uid="{00000000-0006-0000-0400-0000D8000000}">
      <text>
        <r>
          <rPr>
            <b/>
            <sz val="9"/>
            <color indexed="81"/>
            <rFont val="Tahoma"/>
            <family val="2"/>
          </rPr>
          <t>HELSETJENESTEN</t>
        </r>
        <r>
          <rPr>
            <sz val="9"/>
            <color indexed="81"/>
            <rFont val="Tahoma"/>
            <family val="2"/>
          </rPr>
          <t xml:space="preserve">
</t>
        </r>
      </text>
    </comment>
    <comment ref="B226" authorId="0" shapeId="0" xr:uid="{00000000-0006-0000-0400-0000D9000000}">
      <text>
        <r>
          <rPr>
            <b/>
            <sz val="9"/>
            <color indexed="81"/>
            <rFont val="Tahoma"/>
            <family val="2"/>
          </rPr>
          <t>HELSETJENESTEN</t>
        </r>
        <r>
          <rPr>
            <sz val="9"/>
            <color indexed="81"/>
            <rFont val="Tahoma"/>
            <family val="2"/>
          </rPr>
          <t xml:space="preserve">
</t>
        </r>
      </text>
    </comment>
    <comment ref="B227" authorId="0" shapeId="0" xr:uid="{00000000-0006-0000-0400-0000DA000000}">
      <text>
        <r>
          <rPr>
            <b/>
            <sz val="9"/>
            <color indexed="81"/>
            <rFont val="Tahoma"/>
            <family val="2"/>
          </rPr>
          <t>HELSETJENESTEN</t>
        </r>
        <r>
          <rPr>
            <sz val="9"/>
            <color indexed="81"/>
            <rFont val="Tahoma"/>
            <family val="2"/>
          </rPr>
          <t xml:space="preserve">
</t>
        </r>
      </text>
    </comment>
    <comment ref="B228" authorId="0" shapeId="0" xr:uid="{00000000-0006-0000-0400-0000DB000000}">
      <text>
        <r>
          <rPr>
            <b/>
            <sz val="9"/>
            <color indexed="81"/>
            <rFont val="Tahoma"/>
            <family val="2"/>
          </rPr>
          <t>HELSETJENESTEN</t>
        </r>
        <r>
          <rPr>
            <sz val="9"/>
            <color indexed="81"/>
            <rFont val="Tahoma"/>
            <family val="2"/>
          </rPr>
          <t xml:space="preserve">
</t>
        </r>
      </text>
    </comment>
    <comment ref="B229" authorId="0" shapeId="0" xr:uid="{00000000-0006-0000-0400-0000DC000000}">
      <text>
        <r>
          <rPr>
            <b/>
            <sz val="9"/>
            <color indexed="81"/>
            <rFont val="Tahoma"/>
            <family val="2"/>
          </rPr>
          <t>HELSETJENESTEN</t>
        </r>
        <r>
          <rPr>
            <sz val="9"/>
            <color indexed="81"/>
            <rFont val="Tahoma"/>
            <family val="2"/>
          </rPr>
          <t xml:space="preserve">
</t>
        </r>
      </text>
    </comment>
    <comment ref="B230" authorId="0" shapeId="0" xr:uid="{00000000-0006-0000-0400-0000DD000000}">
      <text>
        <r>
          <rPr>
            <b/>
            <sz val="9"/>
            <color indexed="81"/>
            <rFont val="Tahoma"/>
            <family val="2"/>
          </rPr>
          <t>HELSETJENESTEN</t>
        </r>
        <r>
          <rPr>
            <sz val="9"/>
            <color indexed="81"/>
            <rFont val="Tahoma"/>
            <family val="2"/>
          </rPr>
          <t xml:space="preserve">
</t>
        </r>
      </text>
    </comment>
    <comment ref="B231" authorId="0" shapeId="0" xr:uid="{00000000-0006-0000-0400-0000DE000000}">
      <text>
        <r>
          <rPr>
            <b/>
            <sz val="9"/>
            <color indexed="81"/>
            <rFont val="Tahoma"/>
            <family val="2"/>
          </rPr>
          <t xml:space="preserve">ADMINISTRATIVE STILLINGER </t>
        </r>
        <r>
          <rPr>
            <sz val="9"/>
            <color indexed="81"/>
            <rFont val="Tahoma"/>
            <family val="2"/>
          </rPr>
          <t xml:space="preserve">
</t>
        </r>
      </text>
    </comment>
    <comment ref="B232" authorId="0" shapeId="0" xr:uid="{00000000-0006-0000-0400-0000DF000000}">
      <text>
        <r>
          <rPr>
            <b/>
            <sz val="9"/>
            <color indexed="81"/>
            <rFont val="Tahoma"/>
            <family val="2"/>
          </rPr>
          <t xml:space="preserve">ADMINISTRATIVE STILLINGER </t>
        </r>
        <r>
          <rPr>
            <sz val="9"/>
            <color indexed="81"/>
            <rFont val="Tahoma"/>
            <family val="2"/>
          </rPr>
          <t xml:space="preserve">
</t>
        </r>
      </text>
    </comment>
    <comment ref="B233" authorId="0" shapeId="0" xr:uid="{00000000-0006-0000-0400-0000E0000000}">
      <text>
        <r>
          <rPr>
            <b/>
            <sz val="9"/>
            <color indexed="81"/>
            <rFont val="Tahoma"/>
            <family val="2"/>
          </rPr>
          <t xml:space="preserve">ADMINISTRATIVE STILLINGER </t>
        </r>
        <r>
          <rPr>
            <sz val="9"/>
            <color indexed="81"/>
            <rFont val="Tahoma"/>
            <family val="2"/>
          </rPr>
          <t xml:space="preserve">
</t>
        </r>
      </text>
    </comment>
    <comment ref="B234" authorId="0" shapeId="0" xr:uid="{00000000-0006-0000-0400-0000E1000000}">
      <text>
        <r>
          <rPr>
            <b/>
            <sz val="9"/>
            <color indexed="81"/>
            <rFont val="Tahoma"/>
            <family val="2"/>
          </rPr>
          <t>UNDERVISNINGSSTILLINGER</t>
        </r>
      </text>
    </comment>
    <comment ref="B235" authorId="0" shapeId="0" xr:uid="{00000000-0006-0000-0400-0000E2000000}">
      <text>
        <r>
          <rPr>
            <b/>
            <sz val="9"/>
            <color indexed="81"/>
            <rFont val="Tahoma"/>
            <family val="2"/>
          </rPr>
          <t>UNDERVISNINGSSTILLINGER</t>
        </r>
      </text>
    </comment>
    <comment ref="B236" authorId="0" shapeId="0" xr:uid="{00000000-0006-0000-0400-0000E3000000}">
      <text>
        <r>
          <rPr>
            <b/>
            <sz val="9"/>
            <color indexed="81"/>
            <rFont val="Tahoma"/>
            <family val="2"/>
          </rPr>
          <t>DIVERSE SIVILE STILLINGER</t>
        </r>
        <r>
          <rPr>
            <sz val="9"/>
            <color indexed="81"/>
            <rFont val="Tahoma"/>
            <family val="2"/>
          </rPr>
          <t xml:space="preserve">
</t>
        </r>
      </text>
    </comment>
    <comment ref="B237" authorId="0" shapeId="0" xr:uid="{00000000-0006-0000-0400-0000E4000000}">
      <text>
        <r>
          <rPr>
            <b/>
            <sz val="9"/>
            <color indexed="81"/>
            <rFont val="Tahoma"/>
            <family val="2"/>
          </rPr>
          <t>DIVERSE SIVILE STILLINGER</t>
        </r>
        <r>
          <rPr>
            <sz val="9"/>
            <color indexed="81"/>
            <rFont val="Tahoma"/>
            <family val="2"/>
          </rPr>
          <t xml:space="preserve">
</t>
        </r>
      </text>
    </comment>
    <comment ref="B238" authorId="0" shapeId="0" xr:uid="{00000000-0006-0000-0400-0000E5000000}">
      <text>
        <r>
          <rPr>
            <b/>
            <sz val="9"/>
            <color indexed="81"/>
            <rFont val="Tahoma"/>
            <family val="2"/>
          </rPr>
          <t>DIVERSE SIVILE STILLINGER</t>
        </r>
        <r>
          <rPr>
            <sz val="9"/>
            <color indexed="81"/>
            <rFont val="Tahoma"/>
            <family val="2"/>
          </rPr>
          <t xml:space="preserve">
</t>
        </r>
      </text>
    </comment>
    <comment ref="B239" authorId="0" shapeId="0" xr:uid="{00000000-0006-0000-0400-0000E6000000}">
      <text>
        <r>
          <rPr>
            <b/>
            <sz val="9"/>
            <color indexed="81"/>
            <rFont val="Tahoma"/>
            <family val="2"/>
          </rPr>
          <t>DIVERSE SIVILE STILLINGER</t>
        </r>
        <r>
          <rPr>
            <sz val="9"/>
            <color indexed="81"/>
            <rFont val="Tahoma"/>
            <family val="2"/>
          </rPr>
          <t xml:space="preserve">
</t>
        </r>
      </text>
    </comment>
    <comment ref="B240" authorId="0" shapeId="0" xr:uid="{00000000-0006-0000-0400-0000E7000000}">
      <text>
        <r>
          <rPr>
            <b/>
            <sz val="9"/>
            <color indexed="81"/>
            <rFont val="Tahoma"/>
            <family val="2"/>
          </rPr>
          <t>DIVERSE SIVILE STILLINGER</t>
        </r>
        <r>
          <rPr>
            <sz val="9"/>
            <color indexed="81"/>
            <rFont val="Tahoma"/>
            <family val="2"/>
          </rPr>
          <t xml:space="preserve">
</t>
        </r>
      </text>
    </comment>
    <comment ref="B241" authorId="0" shapeId="0" xr:uid="{00000000-0006-0000-0400-0000E8000000}">
      <text>
        <r>
          <rPr>
            <b/>
            <sz val="9"/>
            <color indexed="81"/>
            <rFont val="Tahoma"/>
            <family val="2"/>
          </rPr>
          <t>DIVERSE SIVILE STILLINGER</t>
        </r>
        <r>
          <rPr>
            <sz val="9"/>
            <color indexed="81"/>
            <rFont val="Tahoma"/>
            <family val="2"/>
          </rPr>
          <t xml:space="preserve">
</t>
        </r>
      </text>
    </comment>
    <comment ref="B242" authorId="0" shapeId="0" xr:uid="{00000000-0006-0000-0400-0000E9000000}">
      <text>
        <r>
          <rPr>
            <b/>
            <sz val="9"/>
            <color indexed="81"/>
            <rFont val="Tahoma"/>
            <family val="2"/>
          </rPr>
          <t>DIVERSE SIVILE STILLINGER</t>
        </r>
        <r>
          <rPr>
            <sz val="9"/>
            <color indexed="81"/>
            <rFont val="Tahoma"/>
            <family val="2"/>
          </rPr>
          <t xml:space="preserve">
</t>
        </r>
      </text>
    </comment>
    <comment ref="B243" authorId="0" shapeId="0" xr:uid="{00000000-0006-0000-0400-0000EA000000}">
      <text>
        <r>
          <rPr>
            <b/>
            <sz val="9"/>
            <color indexed="81"/>
            <rFont val="Tahoma"/>
            <family val="2"/>
          </rPr>
          <t>DIVERSE SIVILE STILLINGER</t>
        </r>
        <r>
          <rPr>
            <sz val="9"/>
            <color indexed="81"/>
            <rFont val="Tahoma"/>
            <family val="2"/>
          </rPr>
          <t xml:space="preserve">
</t>
        </r>
      </text>
    </comment>
    <comment ref="B244" authorId="0" shapeId="0" xr:uid="{00000000-0006-0000-0400-0000EB000000}">
      <text>
        <r>
          <rPr>
            <b/>
            <sz val="9"/>
            <color indexed="81"/>
            <rFont val="Tahoma"/>
            <family val="2"/>
          </rPr>
          <t>DOMMERFULLMEKTIG</t>
        </r>
        <r>
          <rPr>
            <sz val="9"/>
            <color indexed="81"/>
            <rFont val="Tahoma"/>
            <family val="2"/>
          </rPr>
          <t xml:space="preserve">
</t>
        </r>
      </text>
    </comment>
    <comment ref="B245" authorId="0" shapeId="0" xr:uid="{00000000-0006-0000-0400-0000EC000000}">
      <text>
        <r>
          <rPr>
            <b/>
            <sz val="9"/>
            <color indexed="81"/>
            <rFont val="Tahoma"/>
            <family val="2"/>
          </rPr>
          <t>ADMINISTRATIVE STILLINGER</t>
        </r>
        <r>
          <rPr>
            <sz val="9"/>
            <color indexed="81"/>
            <rFont val="Tahoma"/>
            <family val="2"/>
          </rPr>
          <t xml:space="preserve">
</t>
        </r>
      </text>
    </comment>
    <comment ref="B246" authorId="0" shapeId="0" xr:uid="{00000000-0006-0000-0400-0000ED000000}">
      <text>
        <r>
          <rPr>
            <b/>
            <sz val="9"/>
            <color indexed="81"/>
            <rFont val="Tahoma"/>
            <family val="2"/>
          </rPr>
          <t>STATSADVOKAT/RIKSADVOKAT</t>
        </r>
        <r>
          <rPr>
            <sz val="9"/>
            <color indexed="81"/>
            <rFont val="Tahoma"/>
            <family val="2"/>
          </rPr>
          <t xml:space="preserve">
</t>
        </r>
      </text>
    </comment>
    <comment ref="B247" authorId="0" shapeId="0" xr:uid="{00000000-0006-0000-0400-0000EE000000}">
      <text>
        <r>
          <rPr>
            <b/>
            <sz val="9"/>
            <color indexed="81"/>
            <rFont val="Tahoma"/>
            <family val="2"/>
          </rPr>
          <t>STATSADVOKAT/RIKSADVOKAT</t>
        </r>
        <r>
          <rPr>
            <sz val="9"/>
            <color indexed="81"/>
            <rFont val="Tahoma"/>
            <family val="2"/>
          </rPr>
          <t xml:space="preserve">
</t>
        </r>
      </text>
    </comment>
    <comment ref="B248" authorId="0" shapeId="0" xr:uid="{00000000-0006-0000-0400-0000EF000000}">
      <text>
        <r>
          <rPr>
            <b/>
            <sz val="9"/>
            <color indexed="81"/>
            <rFont val="Tahoma"/>
            <family val="2"/>
          </rPr>
          <t>STATSADVOKAT/RIKSADVOKAT</t>
        </r>
        <r>
          <rPr>
            <sz val="9"/>
            <color indexed="81"/>
            <rFont val="Tahoma"/>
            <family val="2"/>
          </rPr>
          <t xml:space="preserve">
</t>
        </r>
      </text>
    </comment>
    <comment ref="B249" authorId="0" shapeId="0" xr:uid="{00000000-0006-0000-0400-0000F0000000}">
      <text>
        <r>
          <rPr>
            <b/>
            <sz val="9"/>
            <color indexed="81"/>
            <rFont val="Tahoma"/>
            <family val="2"/>
          </rPr>
          <t>STATSADVOKAT/RIKSADVOKAT</t>
        </r>
        <r>
          <rPr>
            <sz val="9"/>
            <color indexed="81"/>
            <rFont val="Tahoma"/>
            <family val="2"/>
          </rPr>
          <t xml:space="preserve">
</t>
        </r>
      </text>
    </comment>
    <comment ref="B250" authorId="0" shapeId="0" xr:uid="{00000000-0006-0000-0400-0000F1000000}">
      <text>
        <r>
          <rPr>
            <b/>
            <sz val="9"/>
            <color indexed="81"/>
            <rFont val="Tahoma"/>
            <family val="2"/>
          </rPr>
          <t>KRIGSADVOKAT/GENERALADVOKAT</t>
        </r>
        <r>
          <rPr>
            <sz val="9"/>
            <color indexed="81"/>
            <rFont val="Tahoma"/>
            <family val="2"/>
          </rPr>
          <t xml:space="preserve">
</t>
        </r>
      </text>
    </comment>
    <comment ref="B251" authorId="0" shapeId="0" xr:uid="{00000000-0006-0000-0400-0000F2000000}">
      <text>
        <r>
          <rPr>
            <b/>
            <sz val="9"/>
            <color indexed="81"/>
            <rFont val="Tahoma"/>
            <family val="2"/>
          </rPr>
          <t>KRIGSADVOKAT/GENERALADVOKAT</t>
        </r>
        <r>
          <rPr>
            <sz val="9"/>
            <color indexed="81"/>
            <rFont val="Tahoma"/>
            <family val="2"/>
          </rPr>
          <t xml:space="preserve">
</t>
        </r>
      </text>
    </comment>
    <comment ref="B252" authorId="0" shapeId="0" xr:uid="{00000000-0006-0000-0400-0000F3000000}">
      <text>
        <r>
          <rPr>
            <b/>
            <sz val="9"/>
            <color indexed="81"/>
            <rFont val="Tahoma"/>
            <family val="2"/>
          </rPr>
          <t>KRIGSADVOKAT/GENERALADVOKAT</t>
        </r>
        <r>
          <rPr>
            <sz val="9"/>
            <color indexed="81"/>
            <rFont val="Tahoma"/>
            <family val="2"/>
          </rPr>
          <t xml:space="preserve">
</t>
        </r>
      </text>
    </comment>
    <comment ref="B253" authorId="0" shapeId="0" xr:uid="{00000000-0006-0000-0400-0000F4000000}">
      <text>
        <r>
          <rPr>
            <b/>
            <sz val="9"/>
            <color indexed="81"/>
            <rFont val="Tahoma"/>
            <family val="2"/>
          </rPr>
          <t>KRIGSADVOKAT/GENERALADVOKAT</t>
        </r>
        <r>
          <rPr>
            <sz val="9"/>
            <color indexed="81"/>
            <rFont val="Tahoma"/>
            <family val="2"/>
          </rPr>
          <t xml:space="preserve">
</t>
        </r>
      </text>
    </comment>
    <comment ref="B254" authorId="0" shapeId="0" xr:uid="{00000000-0006-0000-0400-0000F5000000}">
      <text>
        <r>
          <rPr>
            <b/>
            <sz val="9"/>
            <color indexed="81"/>
            <rFont val="Tahoma"/>
            <family val="2"/>
          </rPr>
          <t xml:space="preserve"> DIVERSE STILLINGER</t>
        </r>
        <r>
          <rPr>
            <sz val="9"/>
            <color indexed="81"/>
            <rFont val="Tahoma"/>
            <family val="2"/>
          </rPr>
          <t xml:space="preserve">
</t>
        </r>
      </text>
    </comment>
    <comment ref="B255" authorId="0" shapeId="0" xr:uid="{00000000-0006-0000-0400-0000F6000000}">
      <text>
        <r>
          <rPr>
            <b/>
            <sz val="9"/>
            <color indexed="81"/>
            <rFont val="Tahoma"/>
            <family val="2"/>
          </rPr>
          <t xml:space="preserve"> DIVERSE STILLINGER</t>
        </r>
        <r>
          <rPr>
            <sz val="9"/>
            <color indexed="81"/>
            <rFont val="Tahoma"/>
            <family val="2"/>
          </rPr>
          <t xml:space="preserve">
</t>
        </r>
      </text>
    </comment>
    <comment ref="B256" authorId="0" shapeId="0" xr:uid="{00000000-0006-0000-0400-0000F7000000}">
      <text>
        <r>
          <rPr>
            <b/>
            <sz val="9"/>
            <color indexed="81"/>
            <rFont val="Tahoma"/>
            <family val="2"/>
          </rPr>
          <t xml:space="preserve"> DIVERSE STILLINGER</t>
        </r>
        <r>
          <rPr>
            <sz val="9"/>
            <color indexed="81"/>
            <rFont val="Tahoma"/>
            <family val="2"/>
          </rPr>
          <t xml:space="preserve">
</t>
        </r>
      </text>
    </comment>
    <comment ref="B257" authorId="0" shapeId="0" xr:uid="{00000000-0006-0000-0400-0000F8000000}">
      <text>
        <r>
          <rPr>
            <b/>
            <sz val="9"/>
            <color indexed="81"/>
            <rFont val="Tahoma"/>
            <family val="2"/>
          </rPr>
          <t xml:space="preserve"> DIVERSE STILLINGER</t>
        </r>
        <r>
          <rPr>
            <sz val="9"/>
            <color indexed="81"/>
            <rFont val="Tahoma"/>
            <family val="2"/>
          </rPr>
          <t xml:space="preserve">
</t>
        </r>
      </text>
    </comment>
    <comment ref="B258" authorId="0" shapeId="0" xr:uid="{00000000-0006-0000-0400-0000F9000000}">
      <text>
        <r>
          <rPr>
            <b/>
            <sz val="9"/>
            <color indexed="81"/>
            <rFont val="Tahoma"/>
            <family val="2"/>
          </rPr>
          <t xml:space="preserve"> DIVERSE STILLINGER</t>
        </r>
        <r>
          <rPr>
            <sz val="9"/>
            <color indexed="81"/>
            <rFont val="Tahoma"/>
            <family val="2"/>
          </rPr>
          <t xml:space="preserve">
</t>
        </r>
      </text>
    </comment>
    <comment ref="B259" authorId="0" shapeId="0" xr:uid="{00000000-0006-0000-0400-0000FA000000}">
      <text>
        <r>
          <rPr>
            <b/>
            <sz val="9"/>
            <color indexed="81"/>
            <rFont val="Tahoma"/>
            <family val="2"/>
          </rPr>
          <t xml:space="preserve"> DIVERSE STILLINGER</t>
        </r>
        <r>
          <rPr>
            <sz val="9"/>
            <color indexed="81"/>
            <rFont val="Tahoma"/>
            <family val="2"/>
          </rPr>
          <t xml:space="preserve">
</t>
        </r>
      </text>
    </comment>
    <comment ref="B260" authorId="0" shapeId="0" xr:uid="{00000000-0006-0000-0400-0000FB000000}">
      <text>
        <r>
          <rPr>
            <b/>
            <sz val="9"/>
            <color indexed="81"/>
            <rFont val="Tahoma"/>
            <family val="2"/>
          </rPr>
          <t xml:space="preserve"> DIVERSE STILLINGER</t>
        </r>
        <r>
          <rPr>
            <sz val="9"/>
            <color indexed="81"/>
            <rFont val="Tahoma"/>
            <family val="2"/>
          </rPr>
          <t xml:space="preserve">
</t>
        </r>
      </text>
    </comment>
    <comment ref="B261" authorId="0" shapeId="0" xr:uid="{00000000-0006-0000-0400-0000FC000000}">
      <text>
        <r>
          <rPr>
            <b/>
            <sz val="9"/>
            <color indexed="81"/>
            <rFont val="Tahoma"/>
            <family val="2"/>
          </rPr>
          <t>DIVERSE STILLINGER</t>
        </r>
        <r>
          <rPr>
            <sz val="9"/>
            <color indexed="81"/>
            <rFont val="Tahoma"/>
            <family val="2"/>
          </rPr>
          <t xml:space="preserve">
</t>
        </r>
      </text>
    </comment>
    <comment ref="B262" authorId="0" shapeId="0" xr:uid="{00000000-0006-0000-0400-0000FD000000}">
      <text>
        <r>
          <rPr>
            <b/>
            <sz val="9"/>
            <color indexed="81"/>
            <rFont val="Tahoma"/>
            <family val="2"/>
          </rPr>
          <t>DIVERSE STILLINGER</t>
        </r>
        <r>
          <rPr>
            <sz val="9"/>
            <color indexed="81"/>
            <rFont val="Tahoma"/>
            <family val="2"/>
          </rPr>
          <t xml:space="preserve">
</t>
        </r>
      </text>
    </comment>
    <comment ref="B263" authorId="0" shapeId="0" xr:uid="{00000000-0006-0000-0400-0000FE000000}">
      <text>
        <r>
          <rPr>
            <b/>
            <sz val="9"/>
            <color indexed="81"/>
            <rFont val="Tahoma"/>
            <family val="2"/>
          </rPr>
          <t>DIVERSE STILLINGER</t>
        </r>
        <r>
          <rPr>
            <sz val="9"/>
            <color indexed="81"/>
            <rFont val="Tahoma"/>
            <family val="2"/>
          </rPr>
          <t xml:space="preserve">
</t>
        </r>
      </text>
    </comment>
    <comment ref="B264" authorId="0" shapeId="0" xr:uid="{00000000-0006-0000-0400-0000FF000000}">
      <text>
        <r>
          <rPr>
            <b/>
            <sz val="9"/>
            <color indexed="81"/>
            <rFont val="Tahoma"/>
            <family val="2"/>
          </rPr>
          <t>DIVERSE STILLINGER</t>
        </r>
        <r>
          <rPr>
            <sz val="9"/>
            <color indexed="81"/>
            <rFont val="Tahoma"/>
            <family val="2"/>
          </rPr>
          <t xml:space="preserve">
</t>
        </r>
      </text>
    </comment>
    <comment ref="B265" authorId="0" shapeId="0" xr:uid="{00000000-0006-0000-0400-000000010000}">
      <text>
        <r>
          <rPr>
            <b/>
            <sz val="9"/>
            <color indexed="81"/>
            <rFont val="Tahoma"/>
            <family val="2"/>
          </rPr>
          <t>DIVERSE STILLINGER</t>
        </r>
        <r>
          <rPr>
            <sz val="9"/>
            <color indexed="81"/>
            <rFont val="Tahoma"/>
            <family val="2"/>
          </rPr>
          <t xml:space="preserve">
</t>
        </r>
      </text>
    </comment>
    <comment ref="B266" authorId="0" shapeId="0" xr:uid="{00000000-0006-0000-0400-000001010000}">
      <text>
        <r>
          <rPr>
            <b/>
            <sz val="9"/>
            <color indexed="81"/>
            <rFont val="Tahoma"/>
            <family val="2"/>
          </rPr>
          <t>STRAFFEGJENNOMFØRING</t>
        </r>
        <r>
          <rPr>
            <sz val="9"/>
            <color indexed="81"/>
            <rFont val="Tahoma"/>
            <family val="2"/>
          </rPr>
          <t xml:space="preserve">
</t>
        </r>
      </text>
    </comment>
    <comment ref="B267" authorId="0" shapeId="0" xr:uid="{00000000-0006-0000-0400-000002010000}">
      <text>
        <r>
          <rPr>
            <b/>
            <sz val="9"/>
            <color indexed="81"/>
            <rFont val="Tahoma"/>
            <family val="2"/>
          </rPr>
          <t>STRAFFEGJENNOMFØRING</t>
        </r>
        <r>
          <rPr>
            <sz val="9"/>
            <color indexed="81"/>
            <rFont val="Tahoma"/>
            <family val="2"/>
          </rPr>
          <t xml:space="preserve">
</t>
        </r>
      </text>
    </comment>
    <comment ref="B268" authorId="0" shapeId="0" xr:uid="{00000000-0006-0000-0400-000003010000}">
      <text>
        <r>
          <rPr>
            <b/>
            <sz val="9"/>
            <color indexed="81"/>
            <rFont val="Tahoma"/>
            <family val="2"/>
          </rPr>
          <t>STRAFFEGJENNOMFØRING</t>
        </r>
        <r>
          <rPr>
            <sz val="9"/>
            <color indexed="81"/>
            <rFont val="Tahoma"/>
            <family val="2"/>
          </rPr>
          <t xml:space="preserve">
</t>
        </r>
      </text>
    </comment>
    <comment ref="B269" authorId="0" shapeId="0" xr:uid="{00000000-0006-0000-0400-000004010000}">
      <text>
        <r>
          <rPr>
            <b/>
            <sz val="9"/>
            <color indexed="81"/>
            <rFont val="Tahoma"/>
            <family val="2"/>
          </rPr>
          <t>STRAFFEGJENNOMFØRING</t>
        </r>
        <r>
          <rPr>
            <sz val="9"/>
            <color indexed="81"/>
            <rFont val="Tahoma"/>
            <family val="2"/>
          </rPr>
          <t xml:space="preserve">
</t>
        </r>
      </text>
    </comment>
    <comment ref="B270" authorId="0" shapeId="0" xr:uid="{00000000-0006-0000-0400-000005010000}">
      <text>
        <r>
          <rPr>
            <b/>
            <sz val="9"/>
            <color indexed="81"/>
            <rFont val="Tahoma"/>
            <family val="2"/>
          </rPr>
          <t>STRAFFEGJENNOMFØRING</t>
        </r>
        <r>
          <rPr>
            <sz val="9"/>
            <color indexed="81"/>
            <rFont val="Tahoma"/>
            <family val="2"/>
          </rPr>
          <t xml:space="preserve">
</t>
        </r>
      </text>
    </comment>
    <comment ref="B271" authorId="0" shapeId="0" xr:uid="{00000000-0006-0000-0400-000006010000}">
      <text>
        <r>
          <rPr>
            <b/>
            <sz val="9"/>
            <color indexed="81"/>
            <rFont val="Tahoma"/>
            <family val="2"/>
          </rPr>
          <t>STRAFFEGJENNOMFØRING</t>
        </r>
        <r>
          <rPr>
            <sz val="9"/>
            <color indexed="81"/>
            <rFont val="Tahoma"/>
            <family val="2"/>
          </rPr>
          <t xml:space="preserve">
</t>
        </r>
      </text>
    </comment>
    <comment ref="B272" authorId="0" shapeId="0" xr:uid="{00000000-0006-0000-0400-000007010000}">
      <text>
        <r>
          <rPr>
            <b/>
            <sz val="9"/>
            <color indexed="81"/>
            <rFont val="Tahoma"/>
            <family val="2"/>
          </rPr>
          <t>STRAFFEGJENNOMFØRING</t>
        </r>
        <r>
          <rPr>
            <sz val="9"/>
            <color indexed="81"/>
            <rFont val="Tahoma"/>
            <family val="2"/>
          </rPr>
          <t xml:space="preserve">
</t>
        </r>
      </text>
    </comment>
    <comment ref="B273" authorId="0" shapeId="0" xr:uid="{00000000-0006-0000-0400-000008010000}">
      <text>
        <r>
          <rPr>
            <b/>
            <sz val="9"/>
            <color indexed="81"/>
            <rFont val="Tahoma"/>
            <family val="2"/>
          </rPr>
          <t>STRAFFEGJENNOMFØRING</t>
        </r>
        <r>
          <rPr>
            <sz val="9"/>
            <color indexed="81"/>
            <rFont val="Tahoma"/>
            <family val="2"/>
          </rPr>
          <t xml:space="preserve">
</t>
        </r>
      </text>
    </comment>
    <comment ref="B274" authorId="0" shapeId="0" xr:uid="{00000000-0006-0000-0400-000009010000}">
      <text>
        <r>
          <rPr>
            <b/>
            <sz val="9"/>
            <color indexed="81"/>
            <rFont val="Tahoma"/>
            <family val="2"/>
          </rPr>
          <t>ADMINISTRATIVE STILLINGER</t>
        </r>
        <r>
          <rPr>
            <sz val="9"/>
            <color indexed="81"/>
            <rFont val="Tahoma"/>
            <family val="2"/>
          </rPr>
          <t xml:space="preserve">
</t>
        </r>
      </text>
    </comment>
    <comment ref="B275" authorId="0" shapeId="0" xr:uid="{00000000-0006-0000-0400-00000A010000}">
      <text>
        <r>
          <rPr>
            <b/>
            <sz val="9"/>
            <color indexed="81"/>
            <rFont val="Tahoma"/>
            <family val="2"/>
          </rPr>
          <t>ADMINISTRATIVE STILLINGER</t>
        </r>
        <r>
          <rPr>
            <sz val="9"/>
            <color indexed="81"/>
            <rFont val="Tahoma"/>
            <family val="2"/>
          </rPr>
          <t xml:space="preserve">
</t>
        </r>
      </text>
    </comment>
    <comment ref="B276" authorId="0" shapeId="0" xr:uid="{00000000-0006-0000-0400-00000B010000}">
      <text>
        <r>
          <rPr>
            <b/>
            <sz val="9"/>
            <color indexed="81"/>
            <rFont val="Tahoma"/>
            <family val="2"/>
          </rPr>
          <t>ADMINISTRATIVE STILLINGER</t>
        </r>
        <r>
          <rPr>
            <sz val="9"/>
            <color indexed="81"/>
            <rFont val="Tahoma"/>
            <family val="2"/>
          </rPr>
          <t xml:space="preserve">
</t>
        </r>
      </text>
    </comment>
    <comment ref="B277" authorId="0" shapeId="0" xr:uid="{00000000-0006-0000-0400-00000C010000}">
      <text>
        <r>
          <rPr>
            <b/>
            <sz val="9"/>
            <color indexed="81"/>
            <rFont val="Tahoma"/>
            <family val="2"/>
          </rPr>
          <t>ADMINISTRATIVE STILLINGER</t>
        </r>
        <r>
          <rPr>
            <sz val="9"/>
            <color indexed="81"/>
            <rFont val="Tahoma"/>
            <family val="2"/>
          </rPr>
          <t xml:space="preserve">
</t>
        </r>
      </text>
    </comment>
    <comment ref="B278" authorId="0" shapeId="0" xr:uid="{00000000-0006-0000-0400-00000D010000}">
      <text>
        <r>
          <rPr>
            <b/>
            <sz val="9"/>
            <color indexed="81"/>
            <rFont val="Tahoma"/>
            <family val="2"/>
          </rPr>
          <t>ADMINISTRATIVE STILLINGER</t>
        </r>
        <r>
          <rPr>
            <sz val="9"/>
            <color indexed="81"/>
            <rFont val="Tahoma"/>
            <family val="2"/>
          </rPr>
          <t xml:space="preserve">
</t>
        </r>
      </text>
    </comment>
    <comment ref="B279" authorId="0" shapeId="0" xr:uid="{00000000-0006-0000-0400-00000E010000}">
      <text>
        <r>
          <rPr>
            <b/>
            <sz val="9"/>
            <color indexed="81"/>
            <rFont val="Tahoma"/>
            <family val="2"/>
          </rPr>
          <t>ADMINISTRATIVE STILLINGER</t>
        </r>
        <r>
          <rPr>
            <sz val="9"/>
            <color indexed="81"/>
            <rFont val="Tahoma"/>
            <family val="2"/>
          </rPr>
          <t xml:space="preserve">
</t>
        </r>
      </text>
    </comment>
    <comment ref="B280" authorId="0" shapeId="0" xr:uid="{00000000-0006-0000-0400-00000F010000}">
      <text>
        <r>
          <rPr>
            <b/>
            <sz val="9"/>
            <color indexed="81"/>
            <rFont val="Tahoma"/>
            <family val="2"/>
          </rPr>
          <t>ADMINISTRATIVE STILLINGER</t>
        </r>
        <r>
          <rPr>
            <sz val="9"/>
            <color indexed="81"/>
            <rFont val="Tahoma"/>
            <family val="2"/>
          </rPr>
          <t xml:space="preserve">
</t>
        </r>
      </text>
    </comment>
    <comment ref="B281" authorId="0" shapeId="0" xr:uid="{00000000-0006-0000-0400-000010010000}">
      <text>
        <r>
          <rPr>
            <b/>
            <sz val="9"/>
            <color indexed="81"/>
            <rFont val="Tahoma"/>
            <family val="2"/>
          </rPr>
          <t>Diverse stillinger</t>
        </r>
        <r>
          <rPr>
            <sz val="9"/>
            <color indexed="81"/>
            <rFont val="Tahoma"/>
            <family val="2"/>
          </rPr>
          <t xml:space="preserve">
</t>
        </r>
      </text>
    </comment>
    <comment ref="B282" authorId="0" shapeId="0" xr:uid="{00000000-0006-0000-0400-000011010000}">
      <text>
        <r>
          <rPr>
            <b/>
            <sz val="9"/>
            <color indexed="81"/>
            <rFont val="Tahoma"/>
            <family val="2"/>
          </rPr>
          <t>Diverse stillinger</t>
        </r>
        <r>
          <rPr>
            <sz val="9"/>
            <color indexed="81"/>
            <rFont val="Tahoma"/>
            <family val="2"/>
          </rPr>
          <t xml:space="preserve">
</t>
        </r>
      </text>
    </comment>
    <comment ref="B283" authorId="0" shapeId="0" xr:uid="{00000000-0006-0000-0400-000012010000}">
      <text>
        <r>
          <rPr>
            <b/>
            <sz val="9"/>
            <color indexed="81"/>
            <rFont val="Tahoma"/>
            <family val="2"/>
          </rPr>
          <t>Diverse stillinger</t>
        </r>
        <r>
          <rPr>
            <sz val="9"/>
            <color indexed="81"/>
            <rFont val="Tahoma"/>
            <family val="2"/>
          </rPr>
          <t xml:space="preserve">
</t>
        </r>
      </text>
    </comment>
    <comment ref="B284" authorId="0" shapeId="0" xr:uid="{00000000-0006-0000-0400-000013010000}">
      <text>
        <r>
          <rPr>
            <b/>
            <sz val="9"/>
            <color indexed="81"/>
            <rFont val="Tahoma"/>
            <family val="2"/>
          </rPr>
          <t>Diverse stillinger</t>
        </r>
        <r>
          <rPr>
            <sz val="9"/>
            <color indexed="81"/>
            <rFont val="Tahoma"/>
            <family val="2"/>
          </rPr>
          <t xml:space="preserve">
</t>
        </r>
      </text>
    </comment>
    <comment ref="B285" authorId="0" shapeId="0" xr:uid="{00000000-0006-0000-0400-000014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6" authorId="0" shapeId="0" xr:uid="{00000000-0006-0000-0400-000015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7" authorId="0" shapeId="0" xr:uid="{00000000-0006-0000-0400-000016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8" authorId="0" shapeId="0" xr:uid="{00000000-0006-0000-0400-000017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9" authorId="0" shapeId="0" xr:uid="{00000000-0006-0000-0400-000018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0" authorId="0" shapeId="0" xr:uid="{00000000-0006-0000-0400-000019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1" authorId="0" shapeId="0" xr:uid="{00000000-0006-0000-0400-00001A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2" authorId="0" shapeId="0" xr:uid="{00000000-0006-0000-0400-00001B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3" authorId="0" shapeId="0" xr:uid="{00000000-0006-0000-0400-00001C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4" authorId="0" shapeId="0" xr:uid="{00000000-0006-0000-0400-00001D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5" authorId="0" shapeId="0" xr:uid="{00000000-0006-0000-0400-00001E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6" authorId="0" shapeId="0" xr:uid="{00000000-0006-0000-0400-00001F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7" authorId="0" shapeId="0" xr:uid="{00000000-0006-0000-0400-000020010000}">
      <text>
        <r>
          <rPr>
            <b/>
            <sz val="9"/>
            <color indexed="81"/>
            <rFont val="Tahoma"/>
            <family val="2"/>
          </rPr>
          <t>POLITISTILLINGER</t>
        </r>
        <r>
          <rPr>
            <sz val="9"/>
            <color indexed="81"/>
            <rFont val="Tahoma"/>
            <family val="2"/>
          </rPr>
          <t xml:space="preserve">
</t>
        </r>
      </text>
    </comment>
    <comment ref="B298" authorId="0" shapeId="0" xr:uid="{00000000-0006-0000-0400-000021010000}">
      <text>
        <r>
          <rPr>
            <b/>
            <sz val="9"/>
            <color indexed="81"/>
            <rFont val="Tahoma"/>
            <family val="2"/>
          </rPr>
          <t>POLITISTILLINGER</t>
        </r>
        <r>
          <rPr>
            <sz val="9"/>
            <color indexed="81"/>
            <rFont val="Tahoma"/>
            <family val="2"/>
          </rPr>
          <t xml:space="preserve">
</t>
        </r>
      </text>
    </comment>
    <comment ref="B299" authorId="0" shapeId="0" xr:uid="{00000000-0006-0000-0400-000022010000}">
      <text>
        <r>
          <rPr>
            <b/>
            <sz val="9"/>
            <color indexed="81"/>
            <rFont val="Tahoma"/>
            <family val="2"/>
          </rPr>
          <t>POLITISTILLINGER</t>
        </r>
        <r>
          <rPr>
            <sz val="9"/>
            <color indexed="81"/>
            <rFont val="Tahoma"/>
            <family val="2"/>
          </rPr>
          <t xml:space="preserve">
</t>
        </r>
      </text>
    </comment>
    <comment ref="B300" authorId="0" shapeId="0" xr:uid="{00000000-0006-0000-0400-000023010000}">
      <text>
        <r>
          <rPr>
            <b/>
            <sz val="9"/>
            <color indexed="81"/>
            <rFont val="Tahoma"/>
            <family val="2"/>
          </rPr>
          <t>POLITISTILLINGER</t>
        </r>
        <r>
          <rPr>
            <sz val="9"/>
            <color indexed="81"/>
            <rFont val="Tahoma"/>
            <family val="2"/>
          </rPr>
          <t xml:space="preserve">
</t>
        </r>
      </text>
    </comment>
    <comment ref="B301" authorId="0" shapeId="0" xr:uid="{00000000-0006-0000-0400-000024010000}">
      <text>
        <r>
          <rPr>
            <b/>
            <sz val="9"/>
            <color indexed="81"/>
            <rFont val="Tahoma"/>
            <family val="2"/>
          </rPr>
          <t>POLITISTILLINGER</t>
        </r>
        <r>
          <rPr>
            <sz val="9"/>
            <color indexed="81"/>
            <rFont val="Tahoma"/>
            <family val="2"/>
          </rPr>
          <t xml:space="preserve">
</t>
        </r>
      </text>
    </comment>
    <comment ref="B302" authorId="0" shapeId="0" xr:uid="{00000000-0006-0000-0400-000025010000}">
      <text>
        <r>
          <rPr>
            <b/>
            <sz val="9"/>
            <color indexed="81"/>
            <rFont val="Tahoma"/>
            <family val="2"/>
          </rPr>
          <t>POLITISTILLINGER</t>
        </r>
        <r>
          <rPr>
            <sz val="9"/>
            <color indexed="81"/>
            <rFont val="Tahoma"/>
            <family val="2"/>
          </rPr>
          <t xml:space="preserve">
</t>
        </r>
      </text>
    </comment>
    <comment ref="B303" authorId="0" shapeId="0" xr:uid="{00000000-0006-0000-0400-000026010000}">
      <text>
        <r>
          <rPr>
            <b/>
            <sz val="9"/>
            <color indexed="81"/>
            <rFont val="Tahoma"/>
            <family val="2"/>
          </rPr>
          <t>POLITISTILLINGER</t>
        </r>
        <r>
          <rPr>
            <sz val="9"/>
            <color indexed="81"/>
            <rFont val="Tahoma"/>
            <family val="2"/>
          </rPr>
          <t xml:space="preserve">
</t>
        </r>
      </text>
    </comment>
    <comment ref="B304" authorId="0" shapeId="0" xr:uid="{00000000-0006-0000-0400-000027010000}">
      <text>
        <r>
          <rPr>
            <b/>
            <sz val="9"/>
            <color indexed="81"/>
            <rFont val="Tahoma"/>
            <family val="2"/>
          </rPr>
          <t>POLITISTILLINGER</t>
        </r>
        <r>
          <rPr>
            <sz val="9"/>
            <color indexed="81"/>
            <rFont val="Tahoma"/>
            <family val="2"/>
          </rPr>
          <t xml:space="preserve">
</t>
        </r>
      </text>
    </comment>
    <comment ref="B305" authorId="0" shapeId="0" xr:uid="{00000000-0006-0000-0400-000028010000}">
      <text>
        <r>
          <rPr>
            <b/>
            <sz val="9"/>
            <color indexed="81"/>
            <rFont val="Tahoma"/>
            <family val="2"/>
          </rPr>
          <t>POLITISTILLINGER</t>
        </r>
        <r>
          <rPr>
            <sz val="9"/>
            <color indexed="81"/>
            <rFont val="Tahoma"/>
            <family val="2"/>
          </rPr>
          <t xml:space="preserve">
</t>
        </r>
      </text>
    </comment>
    <comment ref="B306" authorId="0" shapeId="0" xr:uid="{00000000-0006-0000-0400-000029010000}">
      <text>
        <r>
          <rPr>
            <b/>
            <sz val="9"/>
            <color indexed="81"/>
            <rFont val="Tahoma"/>
            <family val="2"/>
          </rPr>
          <t>POLITISTILLINGER</t>
        </r>
        <r>
          <rPr>
            <sz val="9"/>
            <color indexed="81"/>
            <rFont val="Tahoma"/>
            <family val="2"/>
          </rPr>
          <t xml:space="preserve">
</t>
        </r>
      </text>
    </comment>
    <comment ref="B307" authorId="0" shapeId="0" xr:uid="{00000000-0006-0000-0400-00002A010000}">
      <text>
        <r>
          <rPr>
            <b/>
            <sz val="9"/>
            <color indexed="81"/>
            <rFont val="Tahoma"/>
            <family val="2"/>
          </rPr>
          <t>POLITISTILLINGER</t>
        </r>
        <r>
          <rPr>
            <sz val="9"/>
            <color indexed="81"/>
            <rFont val="Tahoma"/>
            <family val="2"/>
          </rPr>
          <t xml:space="preserve">
</t>
        </r>
      </text>
    </comment>
    <comment ref="B308" authorId="0" shapeId="0" xr:uid="{00000000-0006-0000-0400-00002B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09" authorId="0" shapeId="0" xr:uid="{00000000-0006-0000-0400-00002C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0" authorId="0" shapeId="0" xr:uid="{00000000-0006-0000-0400-00002D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1" authorId="0" shapeId="0" xr:uid="{00000000-0006-0000-0400-00002E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2" authorId="0" shapeId="0" xr:uid="{00000000-0006-0000-0400-00002F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3" authorId="0" shapeId="0" xr:uid="{00000000-0006-0000-0400-000030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4" authorId="0" shapeId="0" xr:uid="{00000000-0006-0000-0400-000031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5" authorId="0" shapeId="0" xr:uid="{00000000-0006-0000-0400-000032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6" authorId="0" shapeId="0" xr:uid="{00000000-0006-0000-0400-000033010000}">
      <text>
        <r>
          <rPr>
            <b/>
            <sz val="9"/>
            <color indexed="81"/>
            <rFont val="Tahoma"/>
            <family val="2"/>
          </rPr>
          <t>INTERNASJONALE OPPDRAG MV.</t>
        </r>
        <r>
          <rPr>
            <sz val="9"/>
            <color indexed="81"/>
            <rFont val="Tahoma"/>
            <family val="2"/>
          </rPr>
          <t xml:space="preserve">
</t>
        </r>
      </text>
    </comment>
    <comment ref="B317" authorId="0" shapeId="0" xr:uid="{00000000-0006-0000-0400-000034010000}">
      <text>
        <r>
          <rPr>
            <b/>
            <sz val="9"/>
            <color indexed="81"/>
            <rFont val="Tahoma"/>
            <family val="2"/>
          </rPr>
          <t>INTERNASJONALE OPPDRAG MV.</t>
        </r>
        <r>
          <rPr>
            <sz val="9"/>
            <color indexed="81"/>
            <rFont val="Tahoma"/>
            <family val="2"/>
          </rPr>
          <t xml:space="preserve">
</t>
        </r>
      </text>
    </comment>
    <comment ref="B318" authorId="0" shapeId="0" xr:uid="{00000000-0006-0000-0400-000035010000}">
      <text>
        <r>
          <rPr>
            <b/>
            <sz val="9"/>
            <color indexed="81"/>
            <rFont val="Tahoma"/>
            <family val="2"/>
          </rPr>
          <t>INTERNASJONALE OPPDRAG MV.</t>
        </r>
        <r>
          <rPr>
            <sz val="9"/>
            <color indexed="81"/>
            <rFont val="Tahoma"/>
            <family val="2"/>
          </rPr>
          <t xml:space="preserve">
</t>
        </r>
      </text>
    </comment>
    <comment ref="B319" authorId="0" shapeId="0" xr:uid="{00000000-0006-0000-0400-000036010000}">
      <text>
        <r>
          <rPr>
            <b/>
            <sz val="9"/>
            <color indexed="81"/>
            <rFont val="Tahoma"/>
            <family val="2"/>
          </rPr>
          <t>INTERNASJONALE OPPDRAG MV.</t>
        </r>
        <r>
          <rPr>
            <sz val="9"/>
            <color indexed="81"/>
            <rFont val="Tahoma"/>
            <family val="2"/>
          </rPr>
          <t xml:space="preserve">
</t>
        </r>
      </text>
    </comment>
    <comment ref="B320" authorId="0" shapeId="0" xr:uid="{00000000-0006-0000-0400-000037010000}">
      <text>
        <r>
          <rPr>
            <b/>
            <sz val="9"/>
            <color indexed="81"/>
            <rFont val="Tahoma"/>
            <family val="2"/>
          </rPr>
          <t>INTERNASJONALE OPPDRAG MV.</t>
        </r>
        <r>
          <rPr>
            <sz val="9"/>
            <color indexed="81"/>
            <rFont val="Tahoma"/>
            <family val="2"/>
          </rPr>
          <t xml:space="preserve">
</t>
        </r>
      </text>
    </comment>
    <comment ref="B321" authorId="0" shapeId="0" xr:uid="{00000000-0006-0000-0400-000038010000}">
      <text>
        <r>
          <rPr>
            <b/>
            <sz val="9"/>
            <color indexed="81"/>
            <rFont val="Tahoma"/>
            <family val="2"/>
          </rPr>
          <t>SIVILFORSVARSTJENESTEN</t>
        </r>
        <r>
          <rPr>
            <sz val="9"/>
            <color indexed="81"/>
            <rFont val="Tahoma"/>
            <family val="2"/>
          </rPr>
          <t xml:space="preserve">
</t>
        </r>
      </text>
    </comment>
    <comment ref="B322" authorId="0" shapeId="0" xr:uid="{00000000-0006-0000-0400-000039010000}">
      <text>
        <r>
          <rPr>
            <b/>
            <sz val="9"/>
            <color indexed="81"/>
            <rFont val="Tahoma"/>
            <family val="2"/>
          </rPr>
          <t>SIVILFORSVARSTJENESTEN</t>
        </r>
        <r>
          <rPr>
            <sz val="9"/>
            <color indexed="81"/>
            <rFont val="Tahoma"/>
            <family val="2"/>
          </rPr>
          <t xml:space="preserve">
</t>
        </r>
      </text>
    </comment>
    <comment ref="B323" authorId="0" shapeId="0" xr:uid="{00000000-0006-0000-0400-00003A010000}">
      <text>
        <r>
          <rPr>
            <b/>
            <sz val="9"/>
            <color indexed="81"/>
            <rFont val="Tahoma"/>
            <family val="2"/>
          </rPr>
          <t>SIVILFORSVARSTJENESTEN</t>
        </r>
        <r>
          <rPr>
            <sz val="9"/>
            <color indexed="81"/>
            <rFont val="Tahoma"/>
            <family val="2"/>
          </rPr>
          <t xml:space="preserve">
</t>
        </r>
      </text>
    </comment>
    <comment ref="B324" authorId="0" shapeId="0" xr:uid="{00000000-0006-0000-0400-00003B010000}">
      <text>
        <r>
          <rPr>
            <b/>
            <sz val="9"/>
            <color indexed="81"/>
            <rFont val="Tahoma"/>
            <family val="2"/>
          </rPr>
          <t>SIVILFORSVARSTJENESTEN</t>
        </r>
        <r>
          <rPr>
            <sz val="9"/>
            <color indexed="81"/>
            <rFont val="Tahoma"/>
            <family val="2"/>
          </rPr>
          <t xml:space="preserve">
</t>
        </r>
      </text>
    </comment>
    <comment ref="B325" authorId="0" shapeId="0" xr:uid="{00000000-0006-0000-0400-00003C010000}">
      <text>
        <r>
          <rPr>
            <b/>
            <sz val="9"/>
            <color indexed="81"/>
            <rFont val="Tahoma"/>
            <family val="2"/>
          </rPr>
          <t>ARBEID</t>
        </r>
        <r>
          <rPr>
            <sz val="9"/>
            <color indexed="81"/>
            <rFont val="Tahoma"/>
            <family val="2"/>
          </rPr>
          <t xml:space="preserve">
</t>
        </r>
      </text>
    </comment>
    <comment ref="B326" authorId="0" shapeId="0" xr:uid="{00000000-0006-0000-0400-00003D010000}">
      <text>
        <r>
          <rPr>
            <b/>
            <sz val="9"/>
            <color indexed="81"/>
            <rFont val="Tahoma"/>
            <family val="2"/>
          </rPr>
          <t>ARBEID</t>
        </r>
        <r>
          <rPr>
            <sz val="9"/>
            <color indexed="81"/>
            <rFont val="Tahoma"/>
            <family val="2"/>
          </rPr>
          <t xml:space="preserve">
</t>
        </r>
      </text>
    </comment>
    <comment ref="B327" authorId="0" shapeId="0" xr:uid="{00000000-0006-0000-0400-00003E010000}">
      <text>
        <r>
          <rPr>
            <b/>
            <sz val="9"/>
            <color indexed="81"/>
            <rFont val="Tahoma"/>
            <family val="2"/>
          </rPr>
          <t>ARBEID</t>
        </r>
        <r>
          <rPr>
            <sz val="9"/>
            <color indexed="81"/>
            <rFont val="Tahoma"/>
            <family val="2"/>
          </rPr>
          <t xml:space="preserve">
</t>
        </r>
      </text>
    </comment>
    <comment ref="B328" authorId="0" shapeId="0" xr:uid="{00000000-0006-0000-0400-00003F010000}">
      <text>
        <r>
          <rPr>
            <b/>
            <sz val="9"/>
            <color indexed="81"/>
            <rFont val="Tahoma"/>
            <family val="2"/>
          </rPr>
          <t>ARBEID</t>
        </r>
        <r>
          <rPr>
            <sz val="9"/>
            <color indexed="81"/>
            <rFont val="Tahoma"/>
            <family val="2"/>
          </rPr>
          <t xml:space="preserve">
</t>
        </r>
      </text>
    </comment>
    <comment ref="B329" authorId="0" shapeId="0" xr:uid="{00000000-0006-0000-0400-000040010000}">
      <text>
        <r>
          <rPr>
            <b/>
            <sz val="9"/>
            <color indexed="81"/>
            <rFont val="Tahoma"/>
            <family val="2"/>
          </rPr>
          <t>DIVERSE STILLINGER</t>
        </r>
        <r>
          <rPr>
            <sz val="9"/>
            <color indexed="81"/>
            <rFont val="Tahoma"/>
            <family val="2"/>
          </rPr>
          <t xml:space="preserve">
</t>
        </r>
      </text>
    </comment>
    <comment ref="B330" authorId="0" shapeId="0" xr:uid="{00000000-0006-0000-0400-000041010000}">
      <text>
        <r>
          <rPr>
            <b/>
            <sz val="9"/>
            <color indexed="81"/>
            <rFont val="Tahoma"/>
            <family val="2"/>
          </rPr>
          <t>DIVERSE STILLINGER</t>
        </r>
        <r>
          <rPr>
            <sz val="9"/>
            <color indexed="81"/>
            <rFont val="Tahoma"/>
            <family val="2"/>
          </rPr>
          <t xml:space="preserve">
</t>
        </r>
      </text>
    </comment>
    <comment ref="B331" authorId="0" shapeId="0" xr:uid="{00000000-0006-0000-0400-000042010000}">
      <text>
        <r>
          <rPr>
            <b/>
            <sz val="9"/>
            <color indexed="81"/>
            <rFont val="Tahoma"/>
            <family val="2"/>
          </rPr>
          <t>REDNINGSLEDER</t>
        </r>
        <r>
          <rPr>
            <sz val="9"/>
            <color indexed="81"/>
            <rFont val="Tahoma"/>
            <family val="2"/>
          </rPr>
          <t xml:space="preserve">
</t>
        </r>
      </text>
    </comment>
    <comment ref="B332" authorId="0" shapeId="0" xr:uid="{00000000-0006-0000-0400-000043010000}">
      <text>
        <r>
          <rPr>
            <b/>
            <sz val="9"/>
            <color indexed="81"/>
            <rFont val="Tahoma"/>
            <family val="2"/>
          </rPr>
          <t>REDNINGSLEDER</t>
        </r>
        <r>
          <rPr>
            <sz val="9"/>
            <color indexed="81"/>
            <rFont val="Tahoma"/>
            <family val="2"/>
          </rPr>
          <t xml:space="preserve">
</t>
        </r>
      </text>
    </comment>
    <comment ref="B333" authorId="0" shapeId="0" xr:uid="{00000000-0006-0000-0400-000044010000}">
      <text>
        <r>
          <rPr>
            <b/>
            <sz val="9"/>
            <color indexed="81"/>
            <rFont val="Tahoma"/>
            <family val="2"/>
          </rPr>
          <t>UTLENDINGSNEMNDA</t>
        </r>
        <r>
          <rPr>
            <sz val="9"/>
            <color indexed="81"/>
            <rFont val="Tahoma"/>
            <family val="2"/>
          </rPr>
          <t xml:space="preserve">
</t>
        </r>
      </text>
    </comment>
    <comment ref="B334" authorId="0" shapeId="0" xr:uid="{00000000-0006-0000-0400-000045010000}">
      <text>
        <r>
          <rPr>
            <b/>
            <sz val="9"/>
            <color indexed="81"/>
            <rFont val="Tahoma"/>
            <family val="2"/>
          </rPr>
          <t>ADMINISTRATIVE STILLINGER</t>
        </r>
        <r>
          <rPr>
            <sz val="9"/>
            <color indexed="81"/>
            <rFont val="Tahoma"/>
            <family val="2"/>
          </rPr>
          <t xml:space="preserve">
</t>
        </r>
      </text>
    </comment>
    <comment ref="B335" authorId="0" shapeId="0" xr:uid="{00000000-0006-0000-0400-000046010000}">
      <text>
        <r>
          <rPr>
            <b/>
            <sz val="9"/>
            <color indexed="81"/>
            <rFont val="Tahoma"/>
            <family val="2"/>
          </rPr>
          <t>ARKIVARER</t>
        </r>
        <r>
          <rPr>
            <sz val="9"/>
            <color indexed="81"/>
            <rFont val="Tahoma"/>
            <family val="2"/>
          </rPr>
          <t xml:space="preserve">
</t>
        </r>
      </text>
    </comment>
    <comment ref="B336" authorId="0" shapeId="0" xr:uid="{00000000-0006-0000-0400-000047010000}">
      <text>
        <r>
          <rPr>
            <b/>
            <sz val="9"/>
            <color indexed="81"/>
            <rFont val="Tahoma"/>
            <family val="2"/>
          </rPr>
          <t>ARKIVARER</t>
        </r>
        <r>
          <rPr>
            <sz val="9"/>
            <color indexed="81"/>
            <rFont val="Tahoma"/>
            <family val="2"/>
          </rPr>
          <t xml:space="preserve">
</t>
        </r>
      </text>
    </comment>
    <comment ref="B337" authorId="0" shapeId="0" xr:uid="{00000000-0006-0000-0400-000048010000}">
      <text>
        <r>
          <rPr>
            <b/>
            <sz val="9"/>
            <color indexed="81"/>
            <rFont val="Tahoma"/>
            <family val="2"/>
          </rPr>
          <t>PREST</t>
        </r>
        <r>
          <rPr>
            <sz val="9"/>
            <color indexed="81"/>
            <rFont val="Tahoma"/>
            <family val="2"/>
          </rPr>
          <t xml:space="preserve">
</t>
        </r>
      </text>
    </comment>
    <comment ref="B338" authorId="0" shapeId="0" xr:uid="{00000000-0006-0000-0400-000049010000}">
      <text>
        <r>
          <rPr>
            <b/>
            <sz val="9"/>
            <color indexed="81"/>
            <rFont val="Tahoma"/>
            <family val="2"/>
          </rPr>
          <t>PREST</t>
        </r>
        <r>
          <rPr>
            <sz val="9"/>
            <color indexed="81"/>
            <rFont val="Tahoma"/>
            <family val="2"/>
          </rPr>
          <t xml:space="preserve">
</t>
        </r>
      </text>
    </comment>
    <comment ref="B339" authorId="0" shapeId="0" xr:uid="{00000000-0006-0000-0400-00004A010000}">
      <text>
        <r>
          <rPr>
            <b/>
            <sz val="9"/>
            <color indexed="81"/>
            <rFont val="Tahoma"/>
            <family val="2"/>
          </rPr>
          <t>PREST</t>
        </r>
        <r>
          <rPr>
            <sz val="9"/>
            <color indexed="81"/>
            <rFont val="Tahoma"/>
            <family val="2"/>
          </rPr>
          <t xml:space="preserve">
</t>
        </r>
      </text>
    </comment>
    <comment ref="B340" authorId="0" shapeId="0" xr:uid="{00000000-0006-0000-0400-00004B010000}">
      <text>
        <r>
          <rPr>
            <b/>
            <sz val="9"/>
            <color indexed="81"/>
            <rFont val="Tahoma"/>
            <family val="2"/>
          </rPr>
          <t>PREST</t>
        </r>
        <r>
          <rPr>
            <sz val="9"/>
            <color indexed="81"/>
            <rFont val="Tahoma"/>
            <family val="2"/>
          </rPr>
          <t xml:space="preserve">
</t>
        </r>
      </text>
    </comment>
    <comment ref="B341" authorId="0" shapeId="0" xr:uid="{00000000-0006-0000-0400-00004C010000}">
      <text>
        <r>
          <rPr>
            <b/>
            <sz val="9"/>
            <color indexed="81"/>
            <rFont val="Tahoma"/>
            <family val="2"/>
          </rPr>
          <t>PREST</t>
        </r>
        <r>
          <rPr>
            <sz val="9"/>
            <color indexed="81"/>
            <rFont val="Tahoma"/>
            <family val="2"/>
          </rPr>
          <t xml:space="preserve">
</t>
        </r>
      </text>
    </comment>
    <comment ref="B342" authorId="0" shapeId="0" xr:uid="{00000000-0006-0000-0400-00004D010000}">
      <text>
        <r>
          <rPr>
            <b/>
            <sz val="9"/>
            <color indexed="81"/>
            <rFont val="Tahoma"/>
            <family val="2"/>
          </rPr>
          <t>PREST</t>
        </r>
        <r>
          <rPr>
            <sz val="9"/>
            <color indexed="81"/>
            <rFont val="Tahoma"/>
            <family val="2"/>
          </rPr>
          <t xml:space="preserve">
</t>
        </r>
      </text>
    </comment>
    <comment ref="B343" authorId="0" shapeId="0" xr:uid="{00000000-0006-0000-0400-00004E010000}">
      <text>
        <r>
          <rPr>
            <b/>
            <sz val="9"/>
            <color indexed="81"/>
            <rFont val="Tahoma"/>
            <family val="2"/>
          </rPr>
          <t>PREST</t>
        </r>
        <r>
          <rPr>
            <sz val="9"/>
            <color indexed="81"/>
            <rFont val="Tahoma"/>
            <family val="2"/>
          </rPr>
          <t xml:space="preserve">
</t>
        </r>
      </text>
    </comment>
    <comment ref="B344" authorId="0" shapeId="0" xr:uid="{00000000-0006-0000-0400-00004F010000}">
      <text>
        <r>
          <rPr>
            <b/>
            <sz val="9"/>
            <color indexed="81"/>
            <rFont val="Tahoma"/>
            <family val="2"/>
          </rPr>
          <t>PREST</t>
        </r>
        <r>
          <rPr>
            <sz val="9"/>
            <color indexed="81"/>
            <rFont val="Tahoma"/>
            <family val="2"/>
          </rPr>
          <t xml:space="preserve">
</t>
        </r>
      </text>
    </comment>
    <comment ref="B345" authorId="0" shapeId="0" xr:uid="{00000000-0006-0000-0400-000050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6" authorId="0" shapeId="0" xr:uid="{00000000-0006-0000-0400-000051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7" authorId="0" shapeId="0" xr:uid="{00000000-0006-0000-0400-000052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48" authorId="0" shapeId="0" xr:uid="{00000000-0006-0000-0400-000053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49" authorId="0" shapeId="0" xr:uid="{00000000-0006-0000-0400-000054010000}">
      <text>
        <r>
          <rPr>
            <b/>
            <sz val="9"/>
            <color indexed="81"/>
            <rFont val="Tahoma"/>
            <family val="2"/>
          </rPr>
          <t>ADMINISTRATIVE STILLINGER</t>
        </r>
        <r>
          <rPr>
            <sz val="9"/>
            <color indexed="81"/>
            <rFont val="Tahoma"/>
            <family val="2"/>
          </rPr>
          <t xml:space="preserve">
</t>
        </r>
      </text>
    </comment>
    <comment ref="B350" authorId="0" shapeId="0" xr:uid="{00000000-0006-0000-0400-000055010000}">
      <text>
        <r>
          <rPr>
            <b/>
            <sz val="9"/>
            <color indexed="81"/>
            <rFont val="Tahoma"/>
            <family val="2"/>
          </rPr>
          <t>ADMINISTRATIVE STILLINGER</t>
        </r>
        <r>
          <rPr>
            <sz val="9"/>
            <color indexed="81"/>
            <rFont val="Tahoma"/>
            <family val="2"/>
          </rPr>
          <t xml:space="preserve">
</t>
        </r>
      </text>
    </comment>
    <comment ref="B351" authorId="0" shapeId="0" xr:uid="{00000000-0006-0000-0400-000056010000}">
      <text>
        <r>
          <rPr>
            <b/>
            <sz val="9"/>
            <color indexed="81"/>
            <rFont val="Tahoma"/>
            <family val="2"/>
          </rPr>
          <t xml:space="preserve">VAKT- OG RESEPSJONSPERSONALE </t>
        </r>
        <r>
          <rPr>
            <sz val="9"/>
            <color indexed="81"/>
            <rFont val="Tahoma"/>
            <family val="2"/>
          </rPr>
          <t xml:space="preserve">
</t>
        </r>
      </text>
    </comment>
    <comment ref="B352" authorId="0" shapeId="0" xr:uid="{00000000-0006-0000-0400-000057010000}">
      <text>
        <r>
          <rPr>
            <b/>
            <sz val="9"/>
            <color indexed="81"/>
            <rFont val="Tahoma"/>
            <family val="2"/>
          </rPr>
          <t xml:space="preserve">VAKT- OG RESEPSJONSPERSONALE </t>
        </r>
        <r>
          <rPr>
            <sz val="9"/>
            <color indexed="81"/>
            <rFont val="Tahoma"/>
            <family val="2"/>
          </rPr>
          <t xml:space="preserve">
</t>
        </r>
      </text>
    </comment>
    <comment ref="B353" authorId="0" shapeId="0" xr:uid="{00000000-0006-0000-0400-000058010000}">
      <text>
        <r>
          <rPr>
            <b/>
            <sz val="9"/>
            <color indexed="81"/>
            <rFont val="Tahoma"/>
            <family val="2"/>
          </rPr>
          <t xml:space="preserve">VAKT- OG RESEPSJONSPERSONALE </t>
        </r>
        <r>
          <rPr>
            <sz val="9"/>
            <color indexed="81"/>
            <rFont val="Tahoma"/>
            <family val="2"/>
          </rPr>
          <t xml:space="preserve">
</t>
        </r>
      </text>
    </comment>
    <comment ref="B354" authorId="0" shapeId="0" xr:uid="{00000000-0006-0000-0400-000059010000}">
      <text>
        <r>
          <rPr>
            <b/>
            <sz val="9"/>
            <color indexed="81"/>
            <rFont val="Tahoma"/>
            <family val="2"/>
          </rPr>
          <t xml:space="preserve">VAKT- OG RESEPSJONSPERSONALE </t>
        </r>
        <r>
          <rPr>
            <sz val="9"/>
            <color indexed="81"/>
            <rFont val="Tahoma"/>
            <family val="2"/>
          </rPr>
          <t xml:space="preserve">
</t>
        </r>
      </text>
    </comment>
    <comment ref="B355" authorId="0" shapeId="0" xr:uid="{00000000-0006-0000-0400-00005A010000}">
      <text>
        <r>
          <rPr>
            <b/>
            <sz val="9"/>
            <color indexed="81"/>
            <rFont val="Tahoma"/>
            <family val="2"/>
          </rPr>
          <t>ADMINISTRATIVE STILLINGER</t>
        </r>
        <r>
          <rPr>
            <sz val="9"/>
            <color indexed="81"/>
            <rFont val="Tahoma"/>
            <family val="2"/>
          </rPr>
          <t xml:space="preserve">
</t>
        </r>
      </text>
    </comment>
    <comment ref="B356" authorId="0" shapeId="0" xr:uid="{00000000-0006-0000-0400-00005B010000}">
      <text>
        <r>
          <rPr>
            <b/>
            <sz val="9"/>
            <color indexed="81"/>
            <rFont val="Tahoma"/>
            <family val="2"/>
          </rPr>
          <t>DIVERSE STILLINGER</t>
        </r>
        <r>
          <rPr>
            <sz val="9"/>
            <color indexed="81"/>
            <rFont val="Tahoma"/>
            <family val="2"/>
          </rPr>
          <t xml:space="preserve">
</t>
        </r>
      </text>
    </comment>
    <comment ref="B357" authorId="0" shapeId="0" xr:uid="{00000000-0006-0000-0400-00005C010000}">
      <text>
        <r>
          <rPr>
            <b/>
            <sz val="9"/>
            <color indexed="81"/>
            <rFont val="Tahoma"/>
            <family val="2"/>
          </rPr>
          <t>DIVERSE STILLINGER</t>
        </r>
        <r>
          <rPr>
            <sz val="9"/>
            <color indexed="81"/>
            <rFont val="Tahoma"/>
            <family val="2"/>
          </rPr>
          <t xml:space="preserve">
</t>
        </r>
      </text>
    </comment>
    <comment ref="B358" authorId="0" shapeId="0" xr:uid="{00000000-0006-0000-0400-00005D010000}">
      <text>
        <r>
          <rPr>
            <b/>
            <sz val="9"/>
            <color indexed="81"/>
            <rFont val="Tahoma"/>
            <family val="2"/>
          </rPr>
          <t>DIVERSE STILLINGER</t>
        </r>
        <r>
          <rPr>
            <sz val="9"/>
            <color indexed="81"/>
            <rFont val="Tahoma"/>
            <family val="2"/>
          </rPr>
          <t xml:space="preserve">
</t>
        </r>
      </text>
    </comment>
    <comment ref="B359" authorId="0" shapeId="0" xr:uid="{00000000-0006-0000-0400-00005E010000}">
      <text>
        <r>
          <rPr>
            <b/>
            <sz val="9"/>
            <color indexed="81"/>
            <rFont val="Tahoma"/>
            <family val="2"/>
          </rPr>
          <t>DIVERSE STILLINGER</t>
        </r>
        <r>
          <rPr>
            <sz val="9"/>
            <color indexed="81"/>
            <rFont val="Tahoma"/>
            <family val="2"/>
          </rPr>
          <t xml:space="preserve">
</t>
        </r>
      </text>
    </comment>
    <comment ref="B360" authorId="0" shapeId="0" xr:uid="{00000000-0006-0000-0400-00005F010000}">
      <text>
        <r>
          <rPr>
            <b/>
            <sz val="9"/>
            <color indexed="81"/>
            <rFont val="Tahoma"/>
            <family val="2"/>
          </rPr>
          <t>DIVERSE STILLINGER</t>
        </r>
        <r>
          <rPr>
            <sz val="9"/>
            <color indexed="81"/>
            <rFont val="Tahoma"/>
            <family val="2"/>
          </rPr>
          <t xml:space="preserve">
</t>
        </r>
      </text>
    </comment>
    <comment ref="B361" authorId="0" shapeId="0" xr:uid="{00000000-0006-0000-0400-000060010000}">
      <text>
        <r>
          <rPr>
            <b/>
            <sz val="9"/>
            <color indexed="81"/>
            <rFont val="Tahoma"/>
            <family val="2"/>
          </rPr>
          <t>DIVERSE STILLINGER</t>
        </r>
        <r>
          <rPr>
            <sz val="9"/>
            <color indexed="81"/>
            <rFont val="Tahoma"/>
            <family val="2"/>
          </rPr>
          <t xml:space="preserve">
</t>
        </r>
      </text>
    </comment>
    <comment ref="B362" authorId="0" shapeId="0" xr:uid="{00000000-0006-0000-0400-000061010000}">
      <text>
        <r>
          <rPr>
            <b/>
            <sz val="9"/>
            <color indexed="81"/>
            <rFont val="Tahoma"/>
            <family val="2"/>
          </rPr>
          <t>DIVERSE STILLINGER</t>
        </r>
        <r>
          <rPr>
            <sz val="9"/>
            <color indexed="81"/>
            <rFont val="Tahoma"/>
            <family val="2"/>
          </rPr>
          <t xml:space="preserve">
</t>
        </r>
      </text>
    </comment>
    <comment ref="B363" authorId="0" shapeId="0" xr:uid="{00000000-0006-0000-0400-000062010000}">
      <text>
        <r>
          <rPr>
            <b/>
            <sz val="9"/>
            <color indexed="81"/>
            <rFont val="Tahoma"/>
            <family val="2"/>
          </rPr>
          <t>DIVERSE STILLINGER</t>
        </r>
        <r>
          <rPr>
            <sz val="9"/>
            <color indexed="81"/>
            <rFont val="Tahoma"/>
            <family val="2"/>
          </rPr>
          <t xml:space="preserve">
</t>
        </r>
      </text>
    </comment>
    <comment ref="B364" authorId="0" shapeId="0" xr:uid="{00000000-0006-0000-0400-000063010000}">
      <text>
        <r>
          <rPr>
            <b/>
            <sz val="9"/>
            <color indexed="81"/>
            <rFont val="Tahoma"/>
            <family val="2"/>
          </rPr>
          <t>DIVERSE STILLINGER</t>
        </r>
        <r>
          <rPr>
            <sz val="9"/>
            <color indexed="81"/>
            <rFont val="Tahoma"/>
            <family val="2"/>
          </rPr>
          <t xml:space="preserve">
</t>
        </r>
      </text>
    </comment>
    <comment ref="B365" authorId="0" shapeId="0" xr:uid="{00000000-0006-0000-0400-000064010000}">
      <text>
        <r>
          <rPr>
            <b/>
            <sz val="9"/>
            <color indexed="81"/>
            <rFont val="Tahoma"/>
            <family val="2"/>
          </rPr>
          <t>DIVERSE STILLINGER</t>
        </r>
        <r>
          <rPr>
            <sz val="9"/>
            <color indexed="81"/>
            <rFont val="Tahoma"/>
            <family val="2"/>
          </rPr>
          <t xml:space="preserve">
</t>
        </r>
      </text>
    </comment>
    <comment ref="B366" authorId="0" shapeId="0" xr:uid="{00000000-0006-0000-0400-000065010000}">
      <text>
        <r>
          <rPr>
            <b/>
            <sz val="9"/>
            <color indexed="81"/>
            <rFont val="Tahoma"/>
            <family val="2"/>
          </rPr>
          <t>DIVERSE STILLINGER</t>
        </r>
        <r>
          <rPr>
            <sz val="9"/>
            <color indexed="81"/>
            <rFont val="Tahoma"/>
            <family val="2"/>
          </rPr>
          <t xml:space="preserve">
</t>
        </r>
      </text>
    </comment>
    <comment ref="B367" authorId="0" shapeId="0" xr:uid="{00000000-0006-0000-0400-000066010000}">
      <text>
        <r>
          <rPr>
            <b/>
            <sz val="9"/>
            <color indexed="81"/>
            <rFont val="Tahoma"/>
            <family val="2"/>
          </rPr>
          <t>DIVERSE STILLINGER</t>
        </r>
        <r>
          <rPr>
            <sz val="9"/>
            <color indexed="81"/>
            <rFont val="Tahoma"/>
            <family val="2"/>
          </rPr>
          <t xml:space="preserve">
</t>
        </r>
      </text>
    </comment>
    <comment ref="B368" authorId="0" shapeId="0" xr:uid="{00000000-0006-0000-0400-000067010000}">
      <text>
        <r>
          <rPr>
            <b/>
            <sz val="9"/>
            <color indexed="81"/>
            <rFont val="Tahoma"/>
            <family val="2"/>
          </rPr>
          <t>DIVERSE STILLINGER</t>
        </r>
        <r>
          <rPr>
            <sz val="9"/>
            <color indexed="81"/>
            <rFont val="Tahoma"/>
            <family val="2"/>
          </rPr>
          <t xml:space="preserve">
</t>
        </r>
      </text>
    </comment>
    <comment ref="B369" authorId="0" shapeId="0" xr:uid="{00000000-0006-0000-0400-000068010000}">
      <text>
        <r>
          <rPr>
            <b/>
            <sz val="9"/>
            <color indexed="81"/>
            <rFont val="Tahoma"/>
            <family val="2"/>
          </rPr>
          <t>Administrative stillinger</t>
        </r>
      </text>
    </comment>
    <comment ref="B370" authorId="0" shapeId="0" xr:uid="{00000000-0006-0000-0400-000069010000}">
      <text>
        <r>
          <rPr>
            <b/>
            <sz val="9"/>
            <color indexed="81"/>
            <rFont val="Tahoma"/>
            <family val="2"/>
          </rPr>
          <t>Administrative stillinger</t>
        </r>
      </text>
    </comment>
    <comment ref="B371" authorId="0" shapeId="0" xr:uid="{00000000-0006-0000-0400-00006A010000}">
      <text>
        <r>
          <rPr>
            <b/>
            <sz val="9"/>
            <color indexed="81"/>
            <rFont val="Tahoma"/>
            <family val="2"/>
          </rPr>
          <t>Administrative stillinger</t>
        </r>
      </text>
    </comment>
    <comment ref="B372" authorId="0" shapeId="0" xr:uid="{00000000-0006-0000-0400-00006B010000}">
      <text>
        <r>
          <rPr>
            <b/>
            <sz val="9"/>
            <color indexed="81"/>
            <rFont val="Tahoma"/>
            <family val="2"/>
          </rPr>
          <t>Administrative stillinger</t>
        </r>
      </text>
    </comment>
    <comment ref="B373" authorId="0" shapeId="0" xr:uid="{00000000-0006-0000-0400-00006C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4" authorId="0" shapeId="0" xr:uid="{00000000-0006-0000-0400-00006D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5" authorId="0" shapeId="0" xr:uid="{00000000-0006-0000-0400-00006E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6" authorId="0" shapeId="0" xr:uid="{00000000-0006-0000-0400-00006F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7" authorId="0" shapeId="0" xr:uid="{00000000-0006-0000-0400-000070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8" authorId="0" shapeId="0" xr:uid="{00000000-0006-0000-0400-000071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9" authorId="0" shapeId="0" xr:uid="{00000000-0006-0000-0400-000072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0" authorId="0" shapeId="0" xr:uid="{00000000-0006-0000-0400-000073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1" authorId="0" shapeId="0" xr:uid="{00000000-0006-0000-0400-000074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2" authorId="0" shapeId="0" xr:uid="{00000000-0006-0000-0400-000075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3" authorId="0" shapeId="0" xr:uid="{00000000-0006-0000-0400-000076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4" authorId="0" shapeId="0" xr:uid="{00000000-0006-0000-0400-000077010000}">
      <text>
        <r>
          <rPr>
            <b/>
            <sz val="9"/>
            <color indexed="81"/>
            <rFont val="Tahoma"/>
            <family val="2"/>
          </rPr>
          <t>DIVERSE STILLINGER</t>
        </r>
        <r>
          <rPr>
            <sz val="9"/>
            <color indexed="81"/>
            <rFont val="Tahoma"/>
            <family val="2"/>
          </rPr>
          <t xml:space="preserve">
</t>
        </r>
      </text>
    </comment>
    <comment ref="B385" authorId="0" shapeId="0" xr:uid="{00000000-0006-0000-0400-000078010000}">
      <text>
        <r>
          <rPr>
            <b/>
            <sz val="9"/>
            <color indexed="81"/>
            <rFont val="Tahoma"/>
            <family val="2"/>
          </rPr>
          <t xml:space="preserve">HAVARIKOMMISJONEN </t>
        </r>
        <r>
          <rPr>
            <sz val="9"/>
            <color indexed="81"/>
            <rFont val="Tahoma"/>
            <family val="2"/>
          </rPr>
          <t xml:space="preserve">
</t>
        </r>
      </text>
    </comment>
    <comment ref="B386" authorId="0" shapeId="0" xr:uid="{00000000-0006-0000-0400-000079010000}">
      <text>
        <r>
          <rPr>
            <b/>
            <sz val="9"/>
            <color indexed="81"/>
            <rFont val="Tahoma"/>
            <family val="2"/>
          </rPr>
          <t>DIVERSE STILLINGER</t>
        </r>
        <r>
          <rPr>
            <sz val="9"/>
            <color indexed="81"/>
            <rFont val="Tahoma"/>
            <family val="2"/>
          </rPr>
          <t xml:space="preserve">
</t>
        </r>
      </text>
    </comment>
    <comment ref="B387" authorId="0" shapeId="0" xr:uid="{00000000-0006-0000-0400-00007A010000}">
      <text>
        <r>
          <rPr>
            <b/>
            <sz val="9"/>
            <color indexed="81"/>
            <rFont val="Tahoma"/>
            <family val="2"/>
          </rPr>
          <t>DIVERSE STILLINGER</t>
        </r>
        <r>
          <rPr>
            <sz val="9"/>
            <color indexed="81"/>
            <rFont val="Tahoma"/>
            <family val="2"/>
          </rPr>
          <t xml:space="preserve">
</t>
        </r>
      </text>
    </comment>
    <comment ref="B388" authorId="0" shapeId="0" xr:uid="{00000000-0006-0000-0400-00007B010000}">
      <text>
        <r>
          <rPr>
            <b/>
            <sz val="9"/>
            <color indexed="81"/>
            <rFont val="Tahoma"/>
            <family val="2"/>
          </rPr>
          <t>DIVERSE STILLINGER</t>
        </r>
        <r>
          <rPr>
            <sz val="9"/>
            <color indexed="81"/>
            <rFont val="Tahoma"/>
            <family val="2"/>
          </rPr>
          <t xml:space="preserve">
</t>
        </r>
      </text>
    </comment>
    <comment ref="B389" authorId="0" shapeId="0" xr:uid="{00000000-0006-0000-0400-00007C010000}">
      <text>
        <r>
          <rPr>
            <b/>
            <sz val="9"/>
            <color indexed="81"/>
            <rFont val="Tahoma"/>
            <family val="2"/>
          </rPr>
          <t>DIVERSE STILLINGER</t>
        </r>
        <r>
          <rPr>
            <sz val="9"/>
            <color indexed="81"/>
            <rFont val="Tahoma"/>
            <family val="2"/>
          </rPr>
          <t xml:space="preserve">
</t>
        </r>
      </text>
    </comment>
    <comment ref="B390" authorId="0" shapeId="0" xr:uid="{00000000-0006-0000-0400-00007D010000}">
      <text>
        <r>
          <rPr>
            <b/>
            <sz val="9"/>
            <color indexed="81"/>
            <rFont val="Tahoma"/>
            <family val="2"/>
          </rPr>
          <t>LOSTJENESTE</t>
        </r>
        <r>
          <rPr>
            <sz val="9"/>
            <color indexed="81"/>
            <rFont val="Tahoma"/>
            <family val="2"/>
          </rPr>
          <t xml:space="preserve">
</t>
        </r>
      </text>
    </comment>
    <comment ref="B391" authorId="0" shapeId="0" xr:uid="{00000000-0006-0000-0400-00007E010000}">
      <text>
        <r>
          <rPr>
            <b/>
            <sz val="9"/>
            <color indexed="81"/>
            <rFont val="Tahoma"/>
            <family val="2"/>
          </rPr>
          <t>LOSTJENESTE</t>
        </r>
        <r>
          <rPr>
            <sz val="9"/>
            <color indexed="81"/>
            <rFont val="Tahoma"/>
            <family val="2"/>
          </rPr>
          <t xml:space="preserve">
</t>
        </r>
      </text>
    </comment>
    <comment ref="B392" authorId="0" shapeId="0" xr:uid="{00000000-0006-0000-0400-00007F010000}">
      <text>
        <r>
          <rPr>
            <b/>
            <sz val="9"/>
            <color indexed="81"/>
            <rFont val="Tahoma"/>
            <family val="2"/>
          </rPr>
          <t>LOSTJENESTE</t>
        </r>
        <r>
          <rPr>
            <sz val="9"/>
            <color indexed="81"/>
            <rFont val="Tahoma"/>
            <family val="2"/>
          </rPr>
          <t xml:space="preserve">
</t>
        </r>
      </text>
    </comment>
    <comment ref="B393" authorId="0" shapeId="0" xr:uid="{00000000-0006-0000-0400-000080010000}">
      <text>
        <r>
          <rPr>
            <b/>
            <sz val="9"/>
            <color indexed="81"/>
            <rFont val="Tahoma"/>
            <family val="2"/>
          </rPr>
          <t>LOSTJENESTE</t>
        </r>
        <r>
          <rPr>
            <sz val="9"/>
            <color indexed="81"/>
            <rFont val="Tahoma"/>
            <family val="2"/>
          </rPr>
          <t xml:space="preserve">
</t>
        </r>
      </text>
    </comment>
    <comment ref="B394" authorId="0" shapeId="0" xr:uid="{00000000-0006-0000-0400-000081010000}">
      <text>
        <r>
          <rPr>
            <b/>
            <sz val="9"/>
            <color indexed="81"/>
            <rFont val="Tahoma"/>
            <family val="2"/>
          </rPr>
          <t>LOSTJENESTE</t>
        </r>
        <r>
          <rPr>
            <sz val="9"/>
            <color indexed="81"/>
            <rFont val="Tahoma"/>
            <family val="2"/>
          </rPr>
          <t xml:space="preserve">
</t>
        </r>
      </text>
    </comment>
    <comment ref="B395" authorId="0" shapeId="0" xr:uid="{00000000-0006-0000-0400-000082010000}">
      <text>
        <r>
          <rPr>
            <b/>
            <sz val="9"/>
            <color indexed="81"/>
            <rFont val="Tahoma"/>
            <family val="2"/>
          </rPr>
          <t>ADMINISTRATIVE STILLINGER</t>
        </r>
      </text>
    </comment>
    <comment ref="B396" authorId="0" shapeId="0" xr:uid="{00000000-0006-0000-0400-000083010000}">
      <text>
        <r>
          <rPr>
            <b/>
            <sz val="9"/>
            <color indexed="81"/>
            <rFont val="Tahoma"/>
            <family val="2"/>
          </rPr>
          <t>ADMINISTRATIVE STILLINGER</t>
        </r>
      </text>
    </comment>
    <comment ref="B397" authorId="0" shapeId="0" xr:uid="{00000000-0006-0000-0400-000084010000}">
      <text>
        <r>
          <rPr>
            <b/>
            <sz val="9"/>
            <color indexed="81"/>
            <rFont val="Tahoma"/>
            <family val="2"/>
          </rPr>
          <t>ADMINISTRATIVE STILLINGER</t>
        </r>
      </text>
    </comment>
    <comment ref="B398" authorId="0" shapeId="0" xr:uid="{00000000-0006-0000-0400-000085010000}">
      <text>
        <r>
          <rPr>
            <b/>
            <sz val="9"/>
            <color indexed="81"/>
            <rFont val="Tahoma"/>
            <family val="2"/>
          </rPr>
          <t>ADMINISTRATIVE STILLINGER</t>
        </r>
      </text>
    </comment>
    <comment ref="B399" authorId="0" shapeId="0" xr:uid="{00000000-0006-0000-0400-000086010000}">
      <text>
        <r>
          <rPr>
            <b/>
            <sz val="9"/>
            <color indexed="81"/>
            <rFont val="Tahoma"/>
            <family val="2"/>
          </rPr>
          <t>ADMINISTRATIVE STILLINGER</t>
        </r>
      </text>
    </comment>
    <comment ref="B400" authorId="0" shapeId="0" xr:uid="{00000000-0006-0000-0400-000087010000}">
      <text>
        <r>
          <rPr>
            <b/>
            <sz val="9"/>
            <color indexed="81"/>
            <rFont val="Tahoma"/>
            <family val="2"/>
          </rPr>
          <t>ADMINISTRATIVE STILLINGER</t>
        </r>
      </text>
    </comment>
    <comment ref="B401" authorId="0" shapeId="0" xr:uid="{00000000-0006-0000-0400-000088010000}">
      <text>
        <r>
          <rPr>
            <b/>
            <sz val="9"/>
            <color indexed="81"/>
            <rFont val="Tahoma"/>
            <family val="2"/>
          </rPr>
          <t>ADMINISTRATIVE STILLINGER</t>
        </r>
      </text>
    </comment>
    <comment ref="B402" authorId="0" shapeId="0" xr:uid="{00000000-0006-0000-0400-000089010000}">
      <text>
        <r>
          <rPr>
            <b/>
            <sz val="9"/>
            <color indexed="81"/>
            <rFont val="Tahoma"/>
            <family val="2"/>
          </rPr>
          <t>ADMINISTRATIVE STILLINGER</t>
        </r>
        <r>
          <rPr>
            <sz val="9"/>
            <color indexed="81"/>
            <rFont val="Tahoma"/>
            <family val="2"/>
          </rPr>
          <t xml:space="preserve">
</t>
        </r>
      </text>
    </comment>
    <comment ref="B403" authorId="0" shapeId="0" xr:uid="{00000000-0006-0000-0400-00008A010000}">
      <text>
        <r>
          <rPr>
            <b/>
            <sz val="9"/>
            <color indexed="81"/>
            <rFont val="Tahoma"/>
            <family val="2"/>
          </rPr>
          <t>ADMINISTRATIVE STILLINGER</t>
        </r>
        <r>
          <rPr>
            <sz val="9"/>
            <color indexed="81"/>
            <rFont val="Tahoma"/>
            <family val="2"/>
          </rPr>
          <t xml:space="preserve">
</t>
        </r>
      </text>
    </comment>
    <comment ref="B404" authorId="0" shapeId="0" xr:uid="{00000000-0006-0000-0400-00008B010000}">
      <text>
        <r>
          <rPr>
            <b/>
            <sz val="9"/>
            <color indexed="81"/>
            <rFont val="Tahoma"/>
            <family val="2"/>
          </rPr>
          <t>ADMINISTRATIVE STILLINGER</t>
        </r>
        <r>
          <rPr>
            <sz val="9"/>
            <color indexed="81"/>
            <rFont val="Tahoma"/>
            <family val="2"/>
          </rPr>
          <t xml:space="preserve">
</t>
        </r>
      </text>
    </comment>
    <comment ref="B405" authorId="0" shapeId="0" xr:uid="{00000000-0006-0000-0400-00008C010000}">
      <text>
        <r>
          <rPr>
            <b/>
            <sz val="9"/>
            <color indexed="81"/>
            <rFont val="Tahoma"/>
            <family val="2"/>
          </rPr>
          <t>ADMINISTRATIVE STILLINGER</t>
        </r>
        <r>
          <rPr>
            <sz val="9"/>
            <color indexed="81"/>
            <rFont val="Tahoma"/>
            <family val="2"/>
          </rPr>
          <t xml:space="preserve">
</t>
        </r>
      </text>
    </comment>
    <comment ref="B406" authorId="0" shapeId="0" xr:uid="{00000000-0006-0000-0400-00008D010000}">
      <text>
        <r>
          <rPr>
            <b/>
            <sz val="9"/>
            <color indexed="81"/>
            <rFont val="Tahoma"/>
            <family val="2"/>
          </rPr>
          <t>ADMINISTRATIVE STILLINGER</t>
        </r>
        <r>
          <rPr>
            <sz val="9"/>
            <color indexed="81"/>
            <rFont val="Tahoma"/>
            <family val="2"/>
          </rPr>
          <t xml:space="preserve">
</t>
        </r>
      </text>
    </comment>
    <comment ref="B407" authorId="0" shapeId="0" xr:uid="{00000000-0006-0000-0400-00008E010000}">
      <text>
        <r>
          <rPr>
            <b/>
            <sz val="9"/>
            <color indexed="81"/>
            <rFont val="Tahoma"/>
            <family val="2"/>
          </rPr>
          <t>ADMINISTRATIVE STILLINGER</t>
        </r>
        <r>
          <rPr>
            <sz val="9"/>
            <color indexed="81"/>
            <rFont val="Tahoma"/>
            <family val="2"/>
          </rPr>
          <t xml:space="preserve">
</t>
        </r>
      </text>
    </comment>
    <comment ref="B408" authorId="0" shapeId="0" xr:uid="{00000000-0006-0000-0400-00008F010000}">
      <text>
        <r>
          <rPr>
            <b/>
            <sz val="9"/>
            <color indexed="81"/>
            <rFont val="Tahoma"/>
            <family val="2"/>
          </rPr>
          <t>ADMINISTRATIVE STILLINGER</t>
        </r>
        <r>
          <rPr>
            <sz val="9"/>
            <color indexed="81"/>
            <rFont val="Tahoma"/>
            <family val="2"/>
          </rPr>
          <t xml:space="preserve">
</t>
        </r>
      </text>
    </comment>
    <comment ref="B409" authorId="0" shapeId="0" xr:uid="{00000000-0006-0000-0400-000090010000}">
      <text>
        <r>
          <rPr>
            <b/>
            <sz val="9"/>
            <color indexed="81"/>
            <rFont val="Tahoma"/>
            <family val="2"/>
          </rPr>
          <t>DIVERSE STILLINGER</t>
        </r>
        <r>
          <rPr>
            <sz val="9"/>
            <color indexed="81"/>
            <rFont val="Tahoma"/>
            <family val="2"/>
          </rPr>
          <t xml:space="preserve">
</t>
        </r>
      </text>
    </comment>
    <comment ref="B410" authorId="0" shapeId="0" xr:uid="{00000000-0006-0000-0400-000091010000}">
      <text>
        <r>
          <rPr>
            <b/>
            <sz val="9"/>
            <color indexed="81"/>
            <rFont val="Tahoma"/>
            <family val="2"/>
          </rPr>
          <t>DIVERSE STILLINGER</t>
        </r>
        <r>
          <rPr>
            <sz val="9"/>
            <color indexed="81"/>
            <rFont val="Tahoma"/>
            <family val="2"/>
          </rPr>
          <t xml:space="preserve">
</t>
        </r>
      </text>
    </comment>
    <comment ref="B411" authorId="0" shapeId="0" xr:uid="{00000000-0006-0000-0400-000092010000}">
      <text>
        <r>
          <rPr>
            <b/>
            <sz val="9"/>
            <color indexed="81"/>
            <rFont val="Tahoma"/>
            <family val="2"/>
          </rPr>
          <t>DIVERSE STILLINGER</t>
        </r>
        <r>
          <rPr>
            <sz val="9"/>
            <color indexed="81"/>
            <rFont val="Tahoma"/>
            <family val="2"/>
          </rPr>
          <t xml:space="preserve">
</t>
        </r>
      </text>
    </comment>
    <comment ref="B412" authorId="0" shapeId="0" xr:uid="{00000000-0006-0000-0400-000093010000}">
      <text>
        <r>
          <rPr>
            <b/>
            <sz val="9"/>
            <color indexed="81"/>
            <rFont val="Tahoma"/>
            <family val="2"/>
          </rPr>
          <t>DIVERSE STILLINGER</t>
        </r>
        <r>
          <rPr>
            <sz val="9"/>
            <color indexed="81"/>
            <rFont val="Tahoma"/>
            <family val="2"/>
          </rPr>
          <t xml:space="preserve">
</t>
        </r>
      </text>
    </comment>
    <comment ref="B413" authorId="0" shapeId="0" xr:uid="{00000000-0006-0000-0400-000094010000}">
      <text>
        <r>
          <rPr>
            <b/>
            <sz val="9"/>
            <color indexed="81"/>
            <rFont val="Tahoma"/>
            <family val="2"/>
          </rPr>
          <t>DIVERSE STILLINGER</t>
        </r>
        <r>
          <rPr>
            <sz val="9"/>
            <color indexed="81"/>
            <rFont val="Tahoma"/>
            <family val="2"/>
          </rPr>
          <t xml:space="preserve">
</t>
        </r>
      </text>
    </comment>
    <comment ref="B414" authorId="0" shapeId="0" xr:uid="{00000000-0006-0000-0400-000095010000}">
      <text>
        <r>
          <rPr>
            <b/>
            <sz val="9"/>
            <color indexed="81"/>
            <rFont val="Tahoma"/>
            <family val="2"/>
          </rPr>
          <t>DIVERSE STILLINGER</t>
        </r>
        <r>
          <rPr>
            <sz val="9"/>
            <color indexed="81"/>
            <rFont val="Tahoma"/>
            <family val="2"/>
          </rPr>
          <t xml:space="preserve">
</t>
        </r>
      </text>
    </comment>
    <comment ref="B415" authorId="0" shapeId="0" xr:uid="{00000000-0006-0000-0400-000096010000}">
      <text>
        <r>
          <rPr>
            <b/>
            <sz val="9"/>
            <color indexed="81"/>
            <rFont val="Tahoma"/>
            <family val="2"/>
          </rPr>
          <t>DIVERSE STILLINGER</t>
        </r>
        <r>
          <rPr>
            <sz val="9"/>
            <color indexed="81"/>
            <rFont val="Tahoma"/>
            <family val="2"/>
          </rPr>
          <t xml:space="preserve">
</t>
        </r>
      </text>
    </comment>
    <comment ref="B416" authorId="0" shapeId="0" xr:uid="{00000000-0006-0000-0400-000097010000}">
      <text>
        <r>
          <rPr>
            <b/>
            <sz val="9"/>
            <color indexed="81"/>
            <rFont val="Tahoma"/>
            <family val="2"/>
          </rPr>
          <t>DIVERSE STILLINGER</t>
        </r>
        <r>
          <rPr>
            <sz val="9"/>
            <color indexed="81"/>
            <rFont val="Tahoma"/>
            <family val="2"/>
          </rPr>
          <t xml:space="preserve">
</t>
        </r>
      </text>
    </comment>
    <comment ref="B417" authorId="0" shapeId="0" xr:uid="{00000000-0006-0000-0400-000098010000}">
      <text>
        <r>
          <rPr>
            <b/>
            <sz val="9"/>
            <color indexed="81"/>
            <rFont val="Tahoma"/>
            <family val="2"/>
          </rPr>
          <t>OBSERVATØRER M.V. I INTERNASJONALE OPPDRAG</t>
        </r>
      </text>
    </comment>
    <comment ref="B418" authorId="0" shapeId="0" xr:uid="{00000000-0006-0000-0400-000099010000}">
      <text>
        <r>
          <rPr>
            <b/>
            <sz val="9"/>
            <color indexed="81"/>
            <rFont val="Tahoma"/>
            <family val="2"/>
          </rPr>
          <t>OBSERVATØRER M.V. I INTERNASJONALE OPPDRAG</t>
        </r>
      </text>
    </comment>
    <comment ref="B419" authorId="0" shapeId="0" xr:uid="{00000000-0006-0000-0400-00009A010000}">
      <text>
        <r>
          <rPr>
            <b/>
            <sz val="9"/>
            <color indexed="81"/>
            <rFont val="Tahoma"/>
            <family val="2"/>
          </rPr>
          <t>OBSERVATØRER M.V. I INTERNASJONALE OPPDRAG</t>
        </r>
      </text>
    </comment>
    <comment ref="B420" authorId="0" shapeId="0" xr:uid="{00000000-0006-0000-0400-00009B010000}">
      <text>
        <r>
          <rPr>
            <b/>
            <sz val="9"/>
            <color indexed="81"/>
            <rFont val="Tahoma"/>
            <family val="2"/>
          </rPr>
          <t>REKTOR/INSPEKTØR</t>
        </r>
        <r>
          <rPr>
            <sz val="9"/>
            <color indexed="81"/>
            <rFont val="Tahoma"/>
            <family val="2"/>
          </rPr>
          <t xml:space="preserve">
</t>
        </r>
      </text>
    </comment>
    <comment ref="B421" authorId="0" shapeId="0" xr:uid="{00000000-0006-0000-0400-00009C010000}">
      <text>
        <r>
          <rPr>
            <b/>
            <sz val="9"/>
            <color indexed="81"/>
            <rFont val="Tahoma"/>
            <family val="2"/>
          </rPr>
          <t>REKTOR/INSPEKTØR</t>
        </r>
        <r>
          <rPr>
            <sz val="9"/>
            <color indexed="81"/>
            <rFont val="Tahoma"/>
            <family val="2"/>
          </rPr>
          <t xml:space="preserve">
</t>
        </r>
      </text>
    </comment>
    <comment ref="B422" authorId="0" shapeId="0" xr:uid="{00000000-0006-0000-0400-00009D010000}">
      <text>
        <r>
          <rPr>
            <b/>
            <sz val="9"/>
            <color indexed="81"/>
            <rFont val="Tahoma"/>
            <family val="2"/>
          </rPr>
          <t>REKTOR/INSPEKTØR</t>
        </r>
        <r>
          <rPr>
            <sz val="9"/>
            <color indexed="81"/>
            <rFont val="Tahoma"/>
            <family val="2"/>
          </rPr>
          <t xml:space="preserve">
</t>
        </r>
      </text>
    </comment>
    <comment ref="B423" authorId="0" shapeId="0" xr:uid="{00000000-0006-0000-0400-00009E010000}">
      <text>
        <r>
          <rPr>
            <b/>
            <sz val="9"/>
            <color indexed="81"/>
            <rFont val="Tahoma"/>
            <family val="2"/>
          </rPr>
          <t>REKTOR/INSPEKTØR</t>
        </r>
        <r>
          <rPr>
            <sz val="9"/>
            <color indexed="81"/>
            <rFont val="Tahoma"/>
            <family val="2"/>
          </rPr>
          <t xml:space="preserve">
</t>
        </r>
      </text>
    </comment>
    <comment ref="B424" authorId="0" shapeId="0" xr:uid="{00000000-0006-0000-0400-00009F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6" authorId="0" shapeId="0" xr:uid="{00000000-0006-0000-0400-0000A0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7" authorId="0" shapeId="0" xr:uid="{00000000-0006-0000-0400-0000A1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8" authorId="0" shapeId="0" xr:uid="{00000000-0006-0000-0400-0000A2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9" authorId="0" shapeId="0" xr:uid="{00000000-0006-0000-0400-0000A3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0" authorId="0" shapeId="0" xr:uid="{00000000-0006-0000-0400-0000A4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1" authorId="0" shapeId="0" xr:uid="{00000000-0006-0000-0400-0000A5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3" authorId="0" shapeId="0" xr:uid="{00000000-0006-0000-0400-0000A6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5" authorId="0" shapeId="0" xr:uid="{00000000-0006-0000-0400-0000A7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6" authorId="0" shapeId="0" xr:uid="{00000000-0006-0000-0400-0000A8010000}">
      <text>
        <r>
          <rPr>
            <b/>
            <sz val="9"/>
            <color indexed="81"/>
            <rFont val="Tahoma"/>
            <family val="2"/>
          </rPr>
          <t>SPESIALPEDAGOGISKE  KOMPENTANSESENTRA</t>
        </r>
      </text>
    </comment>
    <comment ref="B437" authorId="0" shapeId="0" xr:uid="{00000000-0006-0000-0400-0000A9010000}">
      <text>
        <r>
          <rPr>
            <b/>
            <sz val="9"/>
            <color indexed="81"/>
            <rFont val="Tahoma"/>
            <family val="2"/>
          </rPr>
          <t>SPESIALPEDAGOGISKE  KOMPENTANSESENTRA</t>
        </r>
      </text>
    </comment>
    <comment ref="B438" authorId="0" shapeId="0" xr:uid="{00000000-0006-0000-0400-0000AA010000}">
      <text>
        <r>
          <rPr>
            <b/>
            <sz val="9"/>
            <color indexed="81"/>
            <rFont val="Tahoma"/>
            <family val="2"/>
          </rPr>
          <t>SPESIALPEDAGOGISKE  KOMPENTANSESENTRA</t>
        </r>
      </text>
    </comment>
    <comment ref="B439" authorId="0" shapeId="0" xr:uid="{00000000-0006-0000-0400-0000AB010000}">
      <text>
        <r>
          <rPr>
            <b/>
            <sz val="9"/>
            <color indexed="81"/>
            <rFont val="Tahoma"/>
            <family val="2"/>
          </rPr>
          <t>SPESIALPEDAGOGISKE  KOMPENTANSESENTRA</t>
        </r>
      </text>
    </comment>
    <comment ref="B440" authorId="0" shapeId="0" xr:uid="{00000000-0006-0000-0400-0000AC010000}">
      <text>
        <r>
          <rPr>
            <b/>
            <sz val="9"/>
            <color indexed="81"/>
            <rFont val="Tahoma"/>
            <family val="2"/>
          </rPr>
          <t>SPESIALPEDAGOGISKE  KOMPENTANSESENTRA</t>
        </r>
      </text>
    </comment>
    <comment ref="B441" authorId="0" shapeId="0" xr:uid="{00000000-0006-0000-0400-0000AD010000}">
      <text>
        <r>
          <rPr>
            <b/>
            <sz val="9"/>
            <color indexed="81"/>
            <rFont val="Tahoma"/>
            <family val="2"/>
          </rPr>
          <t>SPESIALPEDAGOGISKE  KOMPENTANSESENTRA</t>
        </r>
      </text>
    </comment>
    <comment ref="B442" authorId="0" shapeId="0" xr:uid="{00000000-0006-0000-0400-0000AE010000}">
      <text>
        <r>
          <rPr>
            <b/>
            <sz val="9"/>
            <color indexed="81"/>
            <rFont val="Tahoma"/>
            <family val="2"/>
          </rPr>
          <t>SPESIALPEDAGOGISKE  KOMPENTANSESENTRA</t>
        </r>
      </text>
    </comment>
    <comment ref="B443" authorId="0" shapeId="0" xr:uid="{00000000-0006-0000-0400-0000AF010000}">
      <text>
        <r>
          <rPr>
            <b/>
            <sz val="9"/>
            <color indexed="81"/>
            <rFont val="Tahoma"/>
            <family val="2"/>
          </rPr>
          <t>SPESIALPEDAGOGISKE  KOMPENTANSESENTRA</t>
        </r>
      </text>
    </comment>
    <comment ref="B444" authorId="0" shapeId="0" xr:uid="{00000000-0006-0000-0400-0000B0010000}">
      <text>
        <r>
          <rPr>
            <b/>
            <sz val="9"/>
            <color indexed="81"/>
            <rFont val="Tahoma"/>
            <family val="2"/>
          </rPr>
          <t>DIVERSE STILLINGER</t>
        </r>
        <r>
          <rPr>
            <sz val="9"/>
            <color indexed="81"/>
            <rFont val="Tahoma"/>
            <family val="2"/>
          </rPr>
          <t xml:space="preserve">
</t>
        </r>
      </text>
    </comment>
    <comment ref="B445" authorId="0" shapeId="0" xr:uid="{00000000-0006-0000-0400-0000B1010000}">
      <text>
        <r>
          <rPr>
            <b/>
            <sz val="9"/>
            <color indexed="81"/>
            <rFont val="Tahoma"/>
            <family val="2"/>
          </rPr>
          <t>DIVERSE STILLINGER</t>
        </r>
        <r>
          <rPr>
            <sz val="9"/>
            <color indexed="81"/>
            <rFont val="Tahoma"/>
            <family val="2"/>
          </rPr>
          <t xml:space="preserve">
</t>
        </r>
      </text>
    </comment>
    <comment ref="B446" authorId="0" shapeId="0" xr:uid="{00000000-0006-0000-0400-0000B2010000}">
      <text>
        <r>
          <rPr>
            <b/>
            <sz val="9"/>
            <color indexed="81"/>
            <rFont val="Tahoma"/>
            <family val="2"/>
          </rPr>
          <t>DIVERSE STILLINGER</t>
        </r>
        <r>
          <rPr>
            <sz val="9"/>
            <color indexed="81"/>
            <rFont val="Tahoma"/>
            <family val="2"/>
          </rPr>
          <t xml:space="preserve">
</t>
        </r>
      </text>
    </comment>
    <comment ref="B447" authorId="0" shapeId="0" xr:uid="{00000000-0006-0000-0400-0000B3010000}">
      <text>
        <r>
          <rPr>
            <b/>
            <sz val="9"/>
            <color indexed="81"/>
            <rFont val="Tahoma"/>
            <family val="2"/>
          </rPr>
          <t>FAGLIGE-ADMINISTRATIVE LEDERSTILLINGER</t>
        </r>
        <r>
          <rPr>
            <sz val="9"/>
            <color indexed="81"/>
            <rFont val="Tahoma"/>
            <family val="2"/>
          </rPr>
          <t xml:space="preserve">
</t>
        </r>
      </text>
    </comment>
    <comment ref="B448" authorId="0" shapeId="0" xr:uid="{00000000-0006-0000-0400-0000B4010000}">
      <text>
        <r>
          <rPr>
            <b/>
            <sz val="9"/>
            <color indexed="81"/>
            <rFont val="Tahoma"/>
            <family val="2"/>
          </rPr>
          <t>FAGLIGE-ADMINISTRATIVE LEDERSTILLINGER</t>
        </r>
        <r>
          <rPr>
            <sz val="9"/>
            <color indexed="81"/>
            <rFont val="Tahoma"/>
            <family val="2"/>
          </rPr>
          <t xml:space="preserve">
</t>
        </r>
      </text>
    </comment>
    <comment ref="B449" authorId="0" shapeId="0" xr:uid="{00000000-0006-0000-0400-0000B5010000}">
      <text>
        <r>
          <rPr>
            <b/>
            <sz val="9"/>
            <color indexed="81"/>
            <rFont val="Tahoma"/>
            <family val="2"/>
          </rPr>
          <t>FAGLIGE-ADMINISTRATIVE LEDERSTILLINGER</t>
        </r>
        <r>
          <rPr>
            <sz val="9"/>
            <color indexed="81"/>
            <rFont val="Tahoma"/>
            <family val="2"/>
          </rPr>
          <t xml:space="preserve">
</t>
        </r>
      </text>
    </comment>
    <comment ref="B450" authorId="0" shapeId="0" xr:uid="{00000000-0006-0000-0400-0000B6010000}">
      <text>
        <r>
          <rPr>
            <b/>
            <sz val="9"/>
            <color indexed="81"/>
            <rFont val="Tahoma"/>
            <family val="2"/>
          </rPr>
          <t>FAGLIGE-ADMINISTRATIVE LEDERSTILLINGER</t>
        </r>
        <r>
          <rPr>
            <sz val="9"/>
            <color indexed="81"/>
            <rFont val="Tahoma"/>
            <family val="2"/>
          </rPr>
          <t xml:space="preserve">
</t>
        </r>
      </text>
    </comment>
    <comment ref="B451" authorId="0" shapeId="0" xr:uid="{00000000-0006-0000-0400-0000B7010000}">
      <text>
        <r>
          <rPr>
            <b/>
            <sz val="9"/>
            <color indexed="81"/>
            <rFont val="Tahoma"/>
            <family val="2"/>
          </rPr>
          <t>FAGLIGE-ADMINISTRATIVE LEDERSTILLINGER</t>
        </r>
        <r>
          <rPr>
            <sz val="9"/>
            <color indexed="81"/>
            <rFont val="Tahoma"/>
            <family val="2"/>
          </rPr>
          <t xml:space="preserve">
</t>
        </r>
      </text>
    </comment>
    <comment ref="B452" authorId="0" shapeId="0" xr:uid="{00000000-0006-0000-0400-0000B8010000}">
      <text>
        <r>
          <rPr>
            <b/>
            <sz val="9"/>
            <color indexed="81"/>
            <rFont val="Tahoma"/>
            <family val="2"/>
          </rPr>
          <t>FAGLIGE-ADMINISTRATIVE LEDERSTILLINGER</t>
        </r>
        <r>
          <rPr>
            <sz val="9"/>
            <color indexed="81"/>
            <rFont val="Tahoma"/>
            <family val="2"/>
          </rPr>
          <t xml:space="preserve">
</t>
        </r>
      </text>
    </comment>
    <comment ref="B453" authorId="0" shapeId="0" xr:uid="{00000000-0006-0000-0400-0000B9010000}">
      <text>
        <r>
          <rPr>
            <b/>
            <sz val="9"/>
            <color indexed="81"/>
            <rFont val="Tahoma"/>
            <family val="2"/>
          </rPr>
          <t>FAGLIGE-ADMINISTRATIVE LEDERSTILLINGER</t>
        </r>
        <r>
          <rPr>
            <sz val="9"/>
            <color indexed="81"/>
            <rFont val="Tahoma"/>
            <family val="2"/>
          </rPr>
          <t xml:space="preserve">
</t>
        </r>
      </text>
    </comment>
    <comment ref="B454" authorId="0" shapeId="0" xr:uid="{00000000-0006-0000-0400-0000BA010000}">
      <text>
        <r>
          <rPr>
            <b/>
            <sz val="9"/>
            <color indexed="81"/>
            <rFont val="Tahoma"/>
            <family val="2"/>
          </rPr>
          <t>FAGLIGE-ADMINISTRATIVE LEDERSTILLINGER</t>
        </r>
        <r>
          <rPr>
            <sz val="9"/>
            <color indexed="81"/>
            <rFont val="Tahoma"/>
            <family val="2"/>
          </rPr>
          <t xml:space="preserve">
</t>
        </r>
      </text>
    </comment>
    <comment ref="B455" authorId="0" shapeId="0" xr:uid="{00000000-0006-0000-0400-0000BB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6" authorId="0" shapeId="0" xr:uid="{00000000-0006-0000-0400-0000BC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7" authorId="0" shapeId="0" xr:uid="{00000000-0006-0000-0400-0000BD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8" authorId="0" shapeId="0" xr:uid="{00000000-0006-0000-0400-0000BE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9" authorId="0" shapeId="0" xr:uid="{00000000-0006-0000-0400-0000BF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0" authorId="0" shapeId="0" xr:uid="{00000000-0006-0000-0400-0000C0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1" authorId="0" shapeId="0" xr:uid="{00000000-0006-0000-0400-0000C1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2" authorId="0" shapeId="0" xr:uid="{00000000-0006-0000-0400-0000C2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3" authorId="0" shapeId="0" xr:uid="{00000000-0006-0000-0400-0000C3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4" authorId="0" shapeId="0" xr:uid="{00000000-0006-0000-0400-0000C4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5" authorId="0" shapeId="0" xr:uid="{00000000-0006-0000-0400-0000C5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6" authorId="0" shapeId="0" xr:uid="{00000000-0006-0000-0400-0000C6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7" authorId="0" shapeId="0" xr:uid="{00000000-0006-0000-0400-0000C7010000}">
      <text>
        <r>
          <rPr>
            <b/>
            <sz val="9"/>
            <color indexed="81"/>
            <rFont val="Tahoma"/>
            <family val="2"/>
          </rPr>
          <t>Tannlege</t>
        </r>
      </text>
    </comment>
    <comment ref="B468" authorId="0" shapeId="0" xr:uid="{00000000-0006-0000-0400-0000C8010000}">
      <text>
        <r>
          <rPr>
            <b/>
            <sz val="9"/>
            <color indexed="81"/>
            <rFont val="Tahoma"/>
            <family val="2"/>
          </rPr>
          <t>Tannlege</t>
        </r>
      </text>
    </comment>
    <comment ref="B469" authorId="0" shapeId="0" xr:uid="{00000000-0006-0000-0400-0000C9010000}">
      <text>
        <r>
          <rPr>
            <b/>
            <sz val="9"/>
            <color indexed="81"/>
            <rFont val="Tahoma"/>
            <family val="2"/>
          </rPr>
          <t>Tannlege</t>
        </r>
      </text>
    </comment>
    <comment ref="B470" authorId="0" shapeId="0" xr:uid="{00000000-0006-0000-0400-0000CA010000}">
      <text>
        <r>
          <rPr>
            <b/>
            <sz val="9"/>
            <color indexed="81"/>
            <rFont val="Tahoma"/>
            <family val="2"/>
          </rPr>
          <t>Tannlege</t>
        </r>
      </text>
    </comment>
    <comment ref="B471" authorId="0" shapeId="0" xr:uid="{00000000-0006-0000-0400-0000CB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2" authorId="0" shapeId="0" xr:uid="{00000000-0006-0000-0400-0000CC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3" authorId="0" shapeId="0" xr:uid="{00000000-0006-0000-0400-0000CD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4" authorId="0" shapeId="0" xr:uid="{00000000-0006-0000-0400-0000CE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5" authorId="0" shapeId="0" xr:uid="{00000000-0006-0000-0400-0000CF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6" authorId="0" shapeId="0" xr:uid="{00000000-0006-0000-0400-0000D0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7" authorId="0" shapeId="0" xr:uid="{00000000-0006-0000-0400-0000D1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78" authorId="0" shapeId="0" xr:uid="{00000000-0006-0000-0400-0000D2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79" authorId="0" shapeId="0" xr:uid="{00000000-0006-0000-0400-0000D3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80" authorId="0" shapeId="0" xr:uid="{00000000-0006-0000-0400-0000D4010000}">
      <text>
        <r>
          <rPr>
            <b/>
            <sz val="9"/>
            <color indexed="81"/>
            <rFont val="Tahoma"/>
            <family val="2"/>
          </rPr>
          <t>DIVERSE STILLINGER</t>
        </r>
        <r>
          <rPr>
            <sz val="9"/>
            <color indexed="81"/>
            <rFont val="Tahoma"/>
            <family val="2"/>
          </rPr>
          <t xml:space="preserve">
</t>
        </r>
      </text>
    </comment>
    <comment ref="B481" authorId="0" shapeId="0" xr:uid="{00000000-0006-0000-0400-0000D5010000}">
      <text>
        <r>
          <rPr>
            <b/>
            <sz val="9"/>
            <color indexed="81"/>
            <rFont val="Tahoma"/>
            <family val="2"/>
          </rPr>
          <t>DIVERSE STILLINGER</t>
        </r>
        <r>
          <rPr>
            <sz val="9"/>
            <color indexed="81"/>
            <rFont val="Tahoma"/>
            <family val="2"/>
          </rPr>
          <t xml:space="preserve">
</t>
        </r>
      </text>
    </comment>
    <comment ref="B482" authorId="0" shapeId="0" xr:uid="{00000000-0006-0000-0400-0000D6010000}">
      <text>
        <r>
          <rPr>
            <b/>
            <sz val="9"/>
            <color indexed="81"/>
            <rFont val="Tahoma"/>
            <family val="2"/>
          </rPr>
          <t>DIVERSE STILLINGER</t>
        </r>
        <r>
          <rPr>
            <sz val="9"/>
            <color indexed="81"/>
            <rFont val="Tahoma"/>
            <family val="2"/>
          </rPr>
          <t xml:space="preserve">
</t>
        </r>
      </text>
    </comment>
    <comment ref="B483" authorId="0" shapeId="0" xr:uid="{00000000-0006-0000-0400-0000D7010000}">
      <text>
        <r>
          <rPr>
            <b/>
            <sz val="9"/>
            <color indexed="81"/>
            <rFont val="Tahoma"/>
            <family val="2"/>
          </rPr>
          <t xml:space="preserve">KLINIKKPERSONALE M.M.
Merknad: </t>
        </r>
        <r>
          <rPr>
            <sz val="9"/>
            <color indexed="81"/>
            <rFont val="Tahoma"/>
            <family val="2"/>
          </rPr>
          <t>Ved tilsetting i stillingskode 1545 Tannhelsesekretær kreves autorisasjon.</t>
        </r>
      </text>
    </comment>
    <comment ref="B484" authorId="0" shapeId="0" xr:uid="{00000000-0006-0000-0400-0000D8010000}">
      <text>
        <r>
          <rPr>
            <b/>
            <sz val="9"/>
            <color indexed="81"/>
            <rFont val="Tahoma"/>
            <family val="2"/>
          </rPr>
          <t>KLINIKKPERSONALE M.M.</t>
        </r>
        <r>
          <rPr>
            <sz val="9"/>
            <color indexed="81"/>
            <rFont val="Tahoma"/>
            <family val="2"/>
          </rPr>
          <t xml:space="preserve">
</t>
        </r>
      </text>
    </comment>
    <comment ref="B485" authorId="0" shapeId="0" xr:uid="{00000000-0006-0000-0400-0000D9010000}">
      <text>
        <r>
          <rPr>
            <b/>
            <sz val="9"/>
            <color indexed="81"/>
            <rFont val="Tahoma"/>
            <family val="2"/>
          </rPr>
          <t>KLINIKKPERSONALE M.M.</t>
        </r>
        <r>
          <rPr>
            <sz val="9"/>
            <color indexed="81"/>
            <rFont val="Tahoma"/>
            <family val="2"/>
          </rPr>
          <t xml:space="preserve">
</t>
        </r>
      </text>
    </comment>
    <comment ref="B486" authorId="0" shapeId="0" xr:uid="{00000000-0006-0000-0400-0000DA010000}">
      <text>
        <r>
          <rPr>
            <b/>
            <sz val="9"/>
            <color indexed="81"/>
            <rFont val="Tahoma"/>
            <family val="2"/>
          </rPr>
          <t>KLINIKKPERSONALE M.M.</t>
        </r>
        <r>
          <rPr>
            <sz val="9"/>
            <color indexed="81"/>
            <rFont val="Tahoma"/>
            <family val="2"/>
          </rPr>
          <t xml:space="preserve">
</t>
        </r>
      </text>
    </comment>
    <comment ref="B487" authorId="0" shapeId="0" xr:uid="{00000000-0006-0000-0400-0000DB010000}">
      <text>
        <r>
          <rPr>
            <b/>
            <sz val="9"/>
            <color indexed="81"/>
            <rFont val="Tahoma"/>
            <family val="2"/>
          </rPr>
          <t>KLINIKKPERSONALE M.M.</t>
        </r>
        <r>
          <rPr>
            <sz val="9"/>
            <color indexed="81"/>
            <rFont val="Tahoma"/>
            <family val="2"/>
          </rPr>
          <t xml:space="preserve">
</t>
        </r>
      </text>
    </comment>
    <comment ref="B489" authorId="0" shapeId="0" xr:uid="{00000000-0006-0000-0400-0000DC010000}">
      <text>
        <r>
          <rPr>
            <b/>
            <sz val="9"/>
            <color indexed="81"/>
            <rFont val="Tahoma"/>
            <family val="2"/>
          </rPr>
          <t xml:space="preserve">Diverse stillinger
</t>
        </r>
      </text>
    </comment>
    <comment ref="B490" authorId="0" shapeId="0" xr:uid="{00000000-0006-0000-0400-0000DD010000}">
      <text>
        <r>
          <rPr>
            <b/>
            <sz val="9"/>
            <color indexed="81"/>
            <rFont val="Tahoma"/>
            <family val="2"/>
          </rPr>
          <t xml:space="preserve">Diverse stillinger
</t>
        </r>
      </text>
    </comment>
    <comment ref="B491" authorId="0" shapeId="0" xr:uid="{00000000-0006-0000-0400-0000DE010000}">
      <text>
        <r>
          <rPr>
            <b/>
            <sz val="9"/>
            <color indexed="81"/>
            <rFont val="Tahoma"/>
            <family val="2"/>
          </rPr>
          <t xml:space="preserve">Diverse stillinger
</t>
        </r>
      </text>
    </comment>
    <comment ref="B492" authorId="0" shapeId="0" xr:uid="{00000000-0006-0000-0400-0000DF010000}">
      <text>
        <r>
          <rPr>
            <b/>
            <sz val="9"/>
            <color indexed="81"/>
            <rFont val="Tahoma"/>
            <family val="2"/>
          </rPr>
          <t xml:space="preserve">Diverse stillinger
</t>
        </r>
      </text>
    </comment>
    <comment ref="B493" authorId="0" shapeId="0" xr:uid="{00000000-0006-0000-0400-0000E0010000}">
      <text>
        <r>
          <rPr>
            <b/>
            <sz val="9"/>
            <color indexed="81"/>
            <rFont val="Tahoma"/>
            <family val="2"/>
          </rPr>
          <t xml:space="preserve">Diverse stillinger
</t>
        </r>
      </text>
    </comment>
    <comment ref="B494" authorId="0" shapeId="0" xr:uid="{00000000-0006-0000-0400-0000E1010000}">
      <text>
        <r>
          <rPr>
            <b/>
            <sz val="9"/>
            <color indexed="81"/>
            <rFont val="Tahoma"/>
            <family val="2"/>
          </rPr>
          <t xml:space="preserve">Diverse stillinger
</t>
        </r>
      </text>
    </comment>
    <comment ref="B495" authorId="0" shapeId="0" xr:uid="{00000000-0006-0000-0400-0000E2010000}">
      <text>
        <r>
          <rPr>
            <b/>
            <sz val="9"/>
            <color indexed="81"/>
            <rFont val="Tahoma"/>
            <family val="2"/>
          </rPr>
          <t>Fylkesnemdene</t>
        </r>
        <r>
          <rPr>
            <sz val="9"/>
            <color indexed="81"/>
            <rFont val="Tahoma"/>
            <family val="2"/>
          </rPr>
          <t xml:space="preserve">
</t>
        </r>
      </text>
    </comment>
    <comment ref="B496" authorId="0" shapeId="0" xr:uid="{00000000-0006-0000-0400-0000E3010000}">
      <text>
        <r>
          <rPr>
            <b/>
            <sz val="9"/>
            <color indexed="81"/>
            <rFont val="Tahoma"/>
            <family val="2"/>
          </rPr>
          <t>Diverse stillinger</t>
        </r>
        <r>
          <rPr>
            <sz val="9"/>
            <color indexed="81"/>
            <rFont val="Tahoma"/>
            <family val="2"/>
          </rPr>
          <t xml:space="preserve">
</t>
        </r>
      </text>
    </comment>
    <comment ref="B497" authorId="0" shapeId="0" xr:uid="{00000000-0006-0000-0400-0000E4010000}">
      <text>
        <r>
          <rPr>
            <b/>
            <sz val="9"/>
            <color indexed="81"/>
            <rFont val="Tahoma"/>
            <family val="2"/>
          </rPr>
          <t>Diverse stillinger</t>
        </r>
        <r>
          <rPr>
            <sz val="9"/>
            <color indexed="81"/>
            <rFont val="Tahoma"/>
            <family val="2"/>
          </rPr>
          <t xml:space="preserve">
</t>
        </r>
      </text>
    </comment>
    <comment ref="B498" authorId="0" shapeId="0" xr:uid="{00000000-0006-0000-0400-0000E5010000}">
      <text>
        <r>
          <rPr>
            <b/>
            <sz val="9"/>
            <color indexed="81"/>
            <rFont val="Tahoma"/>
            <family val="2"/>
          </rPr>
          <t>Diverse stillinger</t>
        </r>
        <r>
          <rPr>
            <sz val="9"/>
            <color indexed="81"/>
            <rFont val="Tahoma"/>
            <family val="2"/>
          </rPr>
          <t xml:space="preserve">
</t>
        </r>
      </text>
    </comment>
    <comment ref="B499" authorId="0" shapeId="0" xr:uid="{00000000-0006-0000-0400-0000E6010000}">
      <text>
        <r>
          <rPr>
            <b/>
            <sz val="9"/>
            <color indexed="81"/>
            <rFont val="Tahoma"/>
            <family val="2"/>
          </rPr>
          <t>Diverse stillinger</t>
        </r>
        <r>
          <rPr>
            <sz val="9"/>
            <color indexed="81"/>
            <rFont val="Tahoma"/>
            <family val="2"/>
          </rPr>
          <t xml:space="preserve">
</t>
        </r>
      </text>
    </comment>
    <comment ref="B500" authorId="0" shapeId="0" xr:uid="{00000000-0006-0000-0400-0000E7010000}">
      <text>
        <r>
          <rPr>
            <b/>
            <sz val="9"/>
            <color indexed="81"/>
            <rFont val="Tahoma"/>
            <family val="2"/>
          </rPr>
          <t>Diverse stillinger</t>
        </r>
        <r>
          <rPr>
            <sz val="9"/>
            <color indexed="81"/>
            <rFont val="Tahoma"/>
            <family val="2"/>
          </rPr>
          <t xml:space="preserve">
</t>
        </r>
      </text>
    </comment>
    <comment ref="B501" authorId="0" shapeId="0" xr:uid="{00000000-0006-0000-0400-0000E8010000}">
      <text>
        <r>
          <rPr>
            <b/>
            <sz val="9"/>
            <color indexed="81"/>
            <rFont val="Tahoma"/>
            <family val="2"/>
          </rPr>
          <t>Diverse stillinger</t>
        </r>
        <r>
          <rPr>
            <sz val="9"/>
            <color indexed="81"/>
            <rFont val="Tahoma"/>
            <family val="2"/>
          </rPr>
          <t xml:space="preserve">
</t>
        </r>
      </text>
    </comment>
    <comment ref="B502" authorId="0" shapeId="0" xr:uid="{00000000-0006-0000-0400-0000E9010000}">
      <text>
        <r>
          <rPr>
            <b/>
            <sz val="9"/>
            <color indexed="81"/>
            <rFont val="Tahoma"/>
            <family val="2"/>
          </rPr>
          <t>Diverse stillinger</t>
        </r>
        <r>
          <rPr>
            <sz val="9"/>
            <color indexed="81"/>
            <rFont val="Tahoma"/>
            <family val="2"/>
          </rPr>
          <t xml:space="preserve">
</t>
        </r>
      </text>
    </comment>
    <comment ref="B503" authorId="0" shapeId="0" xr:uid="{00000000-0006-0000-0400-0000EA010000}">
      <text>
        <r>
          <rPr>
            <b/>
            <sz val="9"/>
            <color indexed="81"/>
            <rFont val="Tahoma"/>
            <family val="2"/>
          </rPr>
          <t>Diverse stillinger</t>
        </r>
        <r>
          <rPr>
            <sz val="9"/>
            <color indexed="81"/>
            <rFont val="Tahoma"/>
            <family val="2"/>
          </rPr>
          <t xml:space="preserve">
</t>
        </r>
      </text>
    </comment>
    <comment ref="B504" authorId="0" shapeId="0" xr:uid="{00000000-0006-0000-0400-0000EB010000}">
      <text>
        <r>
          <rPr>
            <b/>
            <sz val="9"/>
            <color indexed="81"/>
            <rFont val="Tahoma"/>
            <family val="2"/>
          </rPr>
          <t>Diverse stillinger</t>
        </r>
        <r>
          <rPr>
            <sz val="9"/>
            <color indexed="81"/>
            <rFont val="Tahoma"/>
            <family val="2"/>
          </rPr>
          <t xml:space="preserve">
</t>
        </r>
      </text>
    </comment>
    <comment ref="B505" authorId="0" shapeId="0" xr:uid="{00000000-0006-0000-0400-0000EC010000}">
      <text>
        <r>
          <rPr>
            <b/>
            <sz val="9"/>
            <color indexed="81"/>
            <rFont val="Tahoma"/>
            <family val="2"/>
          </rPr>
          <t>Diverse stillinger</t>
        </r>
        <r>
          <rPr>
            <sz val="9"/>
            <color indexed="81"/>
            <rFont val="Tahoma"/>
            <family val="2"/>
          </rPr>
          <t xml:space="preserve">
</t>
        </r>
      </text>
    </comment>
    <comment ref="B506" authorId="0" shapeId="0" xr:uid="{00000000-0006-0000-0400-0000ED010000}">
      <text>
        <r>
          <rPr>
            <b/>
            <sz val="9"/>
            <color indexed="81"/>
            <rFont val="Tahoma"/>
            <family val="2"/>
          </rPr>
          <t>KLINISK TJENESTE - DIV. STILLINGER</t>
        </r>
        <r>
          <rPr>
            <sz val="9"/>
            <color indexed="81"/>
            <rFont val="Tahoma"/>
            <family val="2"/>
          </rPr>
          <t xml:space="preserve">
</t>
        </r>
      </text>
    </comment>
    <comment ref="B507" authorId="0" shapeId="0" xr:uid="{00000000-0006-0000-0400-0000EE010000}">
      <text>
        <r>
          <rPr>
            <b/>
            <sz val="9"/>
            <color indexed="81"/>
            <rFont val="Tahoma"/>
            <family val="2"/>
          </rPr>
          <t>KLINISK TJENESTE - DIV. STILLINGER</t>
        </r>
        <r>
          <rPr>
            <sz val="9"/>
            <color indexed="81"/>
            <rFont val="Tahoma"/>
            <family val="2"/>
          </rPr>
          <t xml:space="preserve">
</t>
        </r>
      </text>
    </comment>
    <comment ref="B508" authorId="0" shapeId="0" xr:uid="{00000000-0006-0000-0400-0000EF010000}">
      <text>
        <r>
          <rPr>
            <b/>
            <sz val="9"/>
            <color indexed="81"/>
            <rFont val="Tahoma"/>
            <family val="2"/>
          </rPr>
          <t>KLINISK TJENESTE - DIV. STILLINGER</t>
        </r>
        <r>
          <rPr>
            <sz val="9"/>
            <color indexed="81"/>
            <rFont val="Tahoma"/>
            <family val="2"/>
          </rPr>
          <t xml:space="preserve">
</t>
        </r>
      </text>
    </comment>
    <comment ref="B509" authorId="0" shapeId="0" xr:uid="{00000000-0006-0000-0400-0000F0010000}">
      <text>
        <r>
          <rPr>
            <b/>
            <sz val="9"/>
            <color indexed="81"/>
            <rFont val="Tahoma"/>
            <family val="2"/>
          </rPr>
          <t>KLINISK TJENESTE - DIV. STILLINGER</t>
        </r>
        <r>
          <rPr>
            <sz val="9"/>
            <color indexed="81"/>
            <rFont val="Tahoma"/>
            <family val="2"/>
          </rPr>
          <t xml:space="preserve">
</t>
        </r>
      </text>
    </comment>
    <comment ref="B510" authorId="0" shapeId="0" xr:uid="{00000000-0006-0000-0400-0000F1010000}">
      <text>
        <r>
          <rPr>
            <b/>
            <sz val="9"/>
            <color indexed="81"/>
            <rFont val="Tahoma"/>
            <family val="2"/>
          </rPr>
          <t>KLINISK TJENESTE - DIV. STILLINGER</t>
        </r>
        <r>
          <rPr>
            <sz val="9"/>
            <color indexed="81"/>
            <rFont val="Tahoma"/>
            <family val="2"/>
          </rPr>
          <t xml:space="preserve">
</t>
        </r>
      </text>
    </comment>
    <comment ref="B511" authorId="0" shapeId="0" xr:uid="{00000000-0006-0000-0400-0000F2010000}">
      <text>
        <r>
          <rPr>
            <b/>
            <sz val="9"/>
            <color indexed="81"/>
            <rFont val="Tahoma"/>
            <family val="2"/>
          </rPr>
          <t>KLINISK TJENESTE - DIV. STILLINGER</t>
        </r>
        <r>
          <rPr>
            <sz val="9"/>
            <color indexed="81"/>
            <rFont val="Tahoma"/>
            <family val="2"/>
          </rPr>
          <t xml:space="preserve">
</t>
        </r>
      </text>
    </comment>
    <comment ref="B515" authorId="0" shapeId="0" xr:uid="{00000000-0006-0000-0400-0000F3010000}">
      <text>
        <r>
          <rPr>
            <b/>
            <sz val="9"/>
            <color indexed="81"/>
            <rFont val="Tahoma"/>
            <family val="2"/>
          </rPr>
          <t>Diverse stillinger</t>
        </r>
        <r>
          <rPr>
            <sz val="9"/>
            <color indexed="81"/>
            <rFont val="Tahoma"/>
            <family val="2"/>
          </rPr>
          <t xml:space="preserve">
</t>
        </r>
      </text>
    </comment>
    <comment ref="B516" authorId="0" shapeId="0" xr:uid="{00000000-0006-0000-0400-0000F4010000}">
      <text>
        <r>
          <rPr>
            <b/>
            <sz val="9"/>
            <color indexed="81"/>
            <rFont val="Tahoma"/>
            <family val="2"/>
          </rPr>
          <t>Diverse stillinger</t>
        </r>
      </text>
    </comment>
    <comment ref="B517" authorId="0" shapeId="0" xr:uid="{00000000-0006-0000-0400-0000F5010000}">
      <text>
        <r>
          <rPr>
            <b/>
            <sz val="9"/>
            <color indexed="81"/>
            <rFont val="Tahoma"/>
            <family val="2"/>
          </rPr>
          <t>Diverse stillinger</t>
        </r>
        <r>
          <rPr>
            <sz val="9"/>
            <color indexed="81"/>
            <rFont val="Tahoma"/>
            <family val="2"/>
          </rPr>
          <t xml:space="preserve">
</t>
        </r>
      </text>
    </comment>
    <comment ref="B518" authorId="0" shapeId="0" xr:uid="{00000000-0006-0000-0400-0000F6010000}">
      <text>
        <r>
          <rPr>
            <b/>
            <sz val="9"/>
            <color indexed="81"/>
            <rFont val="Tahoma"/>
            <family val="2"/>
          </rPr>
          <t>Legestillinger</t>
        </r>
      </text>
    </comment>
    <comment ref="B519" authorId="0" shapeId="0" xr:uid="{00000000-0006-0000-0400-0000F7010000}">
      <text>
        <r>
          <rPr>
            <b/>
            <sz val="9"/>
            <color indexed="81"/>
            <rFont val="Tahoma"/>
            <family val="2"/>
          </rPr>
          <t>Legestillinger</t>
        </r>
      </text>
    </comment>
    <comment ref="B520" authorId="0" shapeId="0" xr:uid="{00000000-0006-0000-0400-0000F8010000}">
      <text>
        <r>
          <rPr>
            <b/>
            <sz val="9"/>
            <color indexed="81"/>
            <rFont val="Tahoma"/>
            <family val="2"/>
          </rPr>
          <t>Legestillinger</t>
        </r>
      </text>
    </comment>
    <comment ref="B521" authorId="0" shapeId="0" xr:uid="{00000000-0006-0000-0400-0000F9010000}">
      <text>
        <r>
          <rPr>
            <b/>
            <sz val="9"/>
            <color indexed="81"/>
            <rFont val="Tahoma"/>
            <family val="2"/>
          </rPr>
          <t>Legestillinger</t>
        </r>
      </text>
    </comment>
    <comment ref="B522" authorId="0" shapeId="0" xr:uid="{00000000-0006-0000-0400-0000FA010000}">
      <text>
        <r>
          <rPr>
            <b/>
            <sz val="9"/>
            <color indexed="81"/>
            <rFont val="Tahoma"/>
            <family val="2"/>
          </rPr>
          <t>Legestillinger</t>
        </r>
      </text>
    </comment>
    <comment ref="B524" authorId="0" shapeId="0" xr:uid="{00000000-0006-0000-0400-0000FB010000}">
      <text>
        <r>
          <rPr>
            <b/>
            <sz val="9"/>
            <color indexed="81"/>
            <rFont val="Tahoma"/>
            <family val="2"/>
          </rPr>
          <t>Psykolog</t>
        </r>
      </text>
    </comment>
    <comment ref="B525" authorId="0" shapeId="0" xr:uid="{00000000-0006-0000-0400-0000FC010000}">
      <text>
        <r>
          <rPr>
            <b/>
            <sz val="9"/>
            <color indexed="81"/>
            <rFont val="Tahoma"/>
            <family val="2"/>
          </rPr>
          <t>Psykolog</t>
        </r>
      </text>
    </comment>
    <comment ref="B526" authorId="0" shapeId="0" xr:uid="{00000000-0006-0000-0400-0000FD010000}">
      <text>
        <r>
          <rPr>
            <b/>
            <sz val="9"/>
            <color indexed="81"/>
            <rFont val="Tahoma"/>
            <family val="2"/>
          </rPr>
          <t>Psykolog</t>
        </r>
      </text>
    </comment>
    <comment ref="B527" authorId="0" shapeId="0" xr:uid="{00000000-0006-0000-0400-0000FE010000}">
      <text>
        <r>
          <rPr>
            <b/>
            <sz val="9"/>
            <color indexed="81"/>
            <rFont val="Tahoma"/>
            <family val="2"/>
          </rPr>
          <t>Psykolog</t>
        </r>
      </text>
    </comment>
    <comment ref="B528" authorId="0" shapeId="0" xr:uid="{00000000-0006-0000-0400-0000FF010000}">
      <text>
        <r>
          <rPr>
            <b/>
            <sz val="9"/>
            <color indexed="81"/>
            <rFont val="Tahoma"/>
            <family val="2"/>
          </rPr>
          <t>SPESIALPERSONALE</t>
        </r>
        <r>
          <rPr>
            <sz val="9"/>
            <color indexed="81"/>
            <rFont val="Tahoma"/>
            <family val="2"/>
          </rPr>
          <t xml:space="preserve">
</t>
        </r>
      </text>
    </comment>
    <comment ref="B529" authorId="0" shapeId="0" xr:uid="{00000000-0006-0000-0400-000000020000}">
      <text>
        <r>
          <rPr>
            <b/>
            <sz val="9"/>
            <color indexed="81"/>
            <rFont val="Tahoma"/>
            <family val="2"/>
          </rPr>
          <t>SPESIALPERSONALE</t>
        </r>
        <r>
          <rPr>
            <sz val="9"/>
            <color indexed="81"/>
            <rFont val="Tahoma"/>
            <family val="2"/>
          </rPr>
          <t xml:space="preserve">
</t>
        </r>
      </text>
    </comment>
    <comment ref="B530" authorId="0" shapeId="0" xr:uid="{00000000-0006-0000-0400-000001020000}">
      <text>
        <r>
          <rPr>
            <b/>
            <sz val="9"/>
            <color indexed="81"/>
            <rFont val="Tahoma"/>
            <family val="2"/>
          </rPr>
          <t>SPESIALPERSONALE</t>
        </r>
        <r>
          <rPr>
            <sz val="9"/>
            <color indexed="81"/>
            <rFont val="Tahoma"/>
            <family val="2"/>
          </rPr>
          <t xml:space="preserve">
</t>
        </r>
      </text>
    </comment>
    <comment ref="B531" authorId="0" shapeId="0" xr:uid="{00000000-0006-0000-0400-000002020000}">
      <text>
        <r>
          <rPr>
            <b/>
            <sz val="9"/>
            <color indexed="81"/>
            <rFont val="Tahoma"/>
            <family val="2"/>
          </rPr>
          <t>SPESIALPERSONALE</t>
        </r>
        <r>
          <rPr>
            <sz val="9"/>
            <color indexed="81"/>
            <rFont val="Tahoma"/>
            <family val="2"/>
          </rPr>
          <t xml:space="preserve">
</t>
        </r>
      </text>
    </comment>
    <comment ref="B532" authorId="0" shapeId="0" xr:uid="{00000000-0006-0000-0400-000003020000}">
      <text>
        <r>
          <rPr>
            <b/>
            <sz val="9"/>
            <color indexed="81"/>
            <rFont val="Tahoma"/>
            <family val="2"/>
          </rPr>
          <t xml:space="preserve">SYKEPLEIEPERSONALE </t>
        </r>
        <r>
          <rPr>
            <sz val="9"/>
            <color indexed="81"/>
            <rFont val="Tahoma"/>
            <family val="2"/>
          </rPr>
          <t xml:space="preserve">
</t>
        </r>
      </text>
    </comment>
    <comment ref="B533" authorId="0" shapeId="0" xr:uid="{00000000-0006-0000-0400-000004020000}">
      <text>
        <r>
          <rPr>
            <b/>
            <sz val="9"/>
            <color indexed="81"/>
            <rFont val="Tahoma"/>
            <family val="2"/>
          </rPr>
          <t xml:space="preserve">SYKEPLEIEPERSONALE </t>
        </r>
        <r>
          <rPr>
            <sz val="9"/>
            <color indexed="81"/>
            <rFont val="Tahoma"/>
            <family val="2"/>
          </rPr>
          <t xml:space="preserve">
</t>
        </r>
      </text>
    </comment>
    <comment ref="B534" authorId="0" shapeId="0" xr:uid="{00000000-0006-0000-0400-000005020000}">
      <text>
        <r>
          <rPr>
            <b/>
            <sz val="9"/>
            <color indexed="81"/>
            <rFont val="Tahoma"/>
            <family val="2"/>
          </rPr>
          <t xml:space="preserve">SYKEPLEIEPERSONALE </t>
        </r>
        <r>
          <rPr>
            <sz val="9"/>
            <color indexed="81"/>
            <rFont val="Tahoma"/>
            <family val="2"/>
          </rPr>
          <t xml:space="preserve">
</t>
        </r>
      </text>
    </comment>
    <comment ref="B535" authorId="0" shapeId="0" xr:uid="{00000000-0006-0000-0400-000006020000}">
      <text>
        <r>
          <rPr>
            <b/>
            <sz val="9"/>
            <color indexed="81"/>
            <rFont val="Tahoma"/>
            <family val="2"/>
          </rPr>
          <t xml:space="preserve">SYKEPLEIEPERSONALE </t>
        </r>
        <r>
          <rPr>
            <sz val="9"/>
            <color indexed="81"/>
            <rFont val="Tahoma"/>
            <family val="2"/>
          </rPr>
          <t xml:space="preserve">
</t>
        </r>
      </text>
    </comment>
    <comment ref="B536" authorId="0" shapeId="0" xr:uid="{00000000-0006-0000-0400-000007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7" authorId="0" shapeId="0" xr:uid="{00000000-0006-0000-0400-000008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8" authorId="0" shapeId="0" xr:uid="{00000000-0006-0000-0400-000009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9" authorId="0" shapeId="0" xr:uid="{00000000-0006-0000-0400-00000A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40" authorId="0" shapeId="0" xr:uid="{00000000-0006-0000-0400-00000B020000}">
      <text>
        <r>
          <rPr>
            <b/>
            <sz val="9"/>
            <color indexed="81"/>
            <rFont val="Tahoma"/>
            <family val="2"/>
          </rPr>
          <t>FYSIOTERAPEUT</t>
        </r>
        <r>
          <rPr>
            <sz val="9"/>
            <color indexed="81"/>
            <rFont val="Tahoma"/>
            <family val="2"/>
          </rPr>
          <t xml:space="preserve">
</t>
        </r>
      </text>
    </comment>
    <comment ref="B541" authorId="0" shapeId="0" xr:uid="{00000000-0006-0000-0400-00000C020000}">
      <text>
        <r>
          <rPr>
            <b/>
            <sz val="9"/>
            <color indexed="81"/>
            <rFont val="Tahoma"/>
            <family val="2"/>
          </rPr>
          <t>FYSIOTERAPEUT</t>
        </r>
        <r>
          <rPr>
            <sz val="9"/>
            <color indexed="81"/>
            <rFont val="Tahoma"/>
            <family val="2"/>
          </rPr>
          <t xml:space="preserve">
</t>
        </r>
      </text>
    </comment>
    <comment ref="B542" authorId="0" shapeId="0" xr:uid="{00000000-0006-0000-0400-00000D020000}">
      <text>
        <r>
          <rPr>
            <b/>
            <sz val="9"/>
            <color indexed="81"/>
            <rFont val="Tahoma"/>
            <family val="2"/>
          </rPr>
          <t>FYSIOTERAPEUT</t>
        </r>
        <r>
          <rPr>
            <sz val="9"/>
            <color indexed="81"/>
            <rFont val="Tahoma"/>
            <family val="2"/>
          </rPr>
          <t xml:space="preserve">
</t>
        </r>
      </text>
    </comment>
    <comment ref="B543" authorId="0" shapeId="0" xr:uid="{00000000-0006-0000-0400-00000E020000}">
      <text>
        <r>
          <rPr>
            <b/>
            <sz val="9"/>
            <color indexed="81"/>
            <rFont val="Tahoma"/>
            <family val="2"/>
          </rPr>
          <t>FYSIOTERAPEUT</t>
        </r>
        <r>
          <rPr>
            <sz val="9"/>
            <color indexed="81"/>
            <rFont val="Tahoma"/>
            <family val="2"/>
          </rPr>
          <t xml:space="preserve">
</t>
        </r>
      </text>
    </comment>
    <comment ref="B544" authorId="0" shapeId="0" xr:uid="{00000000-0006-0000-0400-00000F020000}">
      <text>
        <r>
          <rPr>
            <b/>
            <sz val="9"/>
            <color indexed="81"/>
            <rFont val="Tahoma"/>
            <family val="2"/>
          </rPr>
          <t>FYSIOTERAPEUT</t>
        </r>
        <r>
          <rPr>
            <sz val="9"/>
            <color indexed="81"/>
            <rFont val="Tahoma"/>
            <family val="2"/>
          </rPr>
          <t xml:space="preserve">
</t>
        </r>
      </text>
    </comment>
    <comment ref="B545" authorId="0" shapeId="0" xr:uid="{00000000-0006-0000-0400-000010020000}">
      <text>
        <r>
          <rPr>
            <b/>
            <sz val="9"/>
            <color indexed="81"/>
            <rFont val="Tahoma"/>
            <family val="2"/>
          </rPr>
          <t>OFFENTLIG GODKJENT ERGOTERAPEUT</t>
        </r>
        <r>
          <rPr>
            <sz val="9"/>
            <color indexed="81"/>
            <rFont val="Tahoma"/>
            <family val="2"/>
          </rPr>
          <t xml:space="preserve">
</t>
        </r>
      </text>
    </comment>
    <comment ref="B546" authorId="0" shapeId="0" xr:uid="{00000000-0006-0000-0400-000011020000}">
      <text>
        <r>
          <rPr>
            <b/>
            <sz val="9"/>
            <color indexed="81"/>
            <rFont val="Tahoma"/>
            <family val="2"/>
          </rPr>
          <t>OFFENTLIG GODKJENT ERGOTERAPEUT</t>
        </r>
        <r>
          <rPr>
            <sz val="9"/>
            <color indexed="81"/>
            <rFont val="Tahoma"/>
            <family val="2"/>
          </rPr>
          <t xml:space="preserve">
</t>
        </r>
      </text>
    </comment>
    <comment ref="B547" authorId="0" shapeId="0" xr:uid="{00000000-0006-0000-0400-000012020000}">
      <text>
        <r>
          <rPr>
            <b/>
            <sz val="9"/>
            <color indexed="81"/>
            <rFont val="Tahoma"/>
            <family val="2"/>
          </rPr>
          <t>BIOINGENIØR</t>
        </r>
        <r>
          <rPr>
            <sz val="9"/>
            <color indexed="81"/>
            <rFont val="Tahoma"/>
            <family val="2"/>
          </rPr>
          <t xml:space="preserve">
</t>
        </r>
      </text>
    </comment>
    <comment ref="B548" authorId="0" shapeId="0" xr:uid="{00000000-0006-0000-0400-000013020000}">
      <text>
        <r>
          <rPr>
            <b/>
            <sz val="9"/>
            <color indexed="81"/>
            <rFont val="Tahoma"/>
            <family val="2"/>
          </rPr>
          <t>BIOINGENIØR</t>
        </r>
        <r>
          <rPr>
            <sz val="9"/>
            <color indexed="81"/>
            <rFont val="Tahoma"/>
            <family val="2"/>
          </rPr>
          <t xml:space="preserve">
</t>
        </r>
      </text>
    </comment>
    <comment ref="B549" authorId="0" shapeId="0" xr:uid="{00000000-0006-0000-0400-000014020000}">
      <text>
        <r>
          <rPr>
            <b/>
            <sz val="9"/>
            <color indexed="81"/>
            <rFont val="Tahoma"/>
            <family val="2"/>
          </rPr>
          <t>BIOINGENIØR</t>
        </r>
        <r>
          <rPr>
            <sz val="9"/>
            <color indexed="81"/>
            <rFont val="Tahoma"/>
            <family val="2"/>
          </rPr>
          <t xml:space="preserve">
</t>
        </r>
      </text>
    </comment>
    <comment ref="B550" authorId="0" shapeId="0" xr:uid="{00000000-0006-0000-0400-000015020000}">
      <text>
        <r>
          <rPr>
            <b/>
            <sz val="9"/>
            <color indexed="81"/>
            <rFont val="Tahoma"/>
            <family val="2"/>
          </rPr>
          <t>RØNTGENPERSONELL</t>
        </r>
        <r>
          <rPr>
            <sz val="9"/>
            <color indexed="81"/>
            <rFont val="Tahoma"/>
            <family val="2"/>
          </rPr>
          <t xml:space="preserve">
</t>
        </r>
      </text>
    </comment>
    <comment ref="B551" authorId="0" shapeId="0" xr:uid="{00000000-0006-0000-0400-000016020000}">
      <text>
        <r>
          <rPr>
            <b/>
            <sz val="9"/>
            <color indexed="81"/>
            <rFont val="Tahoma"/>
            <family val="2"/>
          </rPr>
          <t>RØNTGENPERSONELL</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B6" authorId="0" shapeId="0" xr:uid="{00000000-0006-0000-0500-000001000000}">
      <text>
        <r>
          <rPr>
            <b/>
            <sz val="9"/>
            <color indexed="81"/>
            <rFont val="Tahoma"/>
            <family val="2"/>
          </rPr>
          <t>Lederstillinger</t>
        </r>
      </text>
    </comment>
    <comment ref="B7" authorId="0" shapeId="0" xr:uid="{00000000-0006-0000-0500-000002000000}">
      <text>
        <r>
          <rPr>
            <b/>
            <sz val="9"/>
            <color indexed="81"/>
            <rFont val="Tahoma"/>
            <family val="2"/>
          </rPr>
          <t>Lederstillinger</t>
        </r>
      </text>
    </comment>
    <comment ref="B8" authorId="0" shapeId="0" xr:uid="{00000000-0006-0000-0500-000003000000}">
      <text>
        <r>
          <rPr>
            <b/>
            <sz val="9"/>
            <color indexed="81"/>
            <rFont val="Tahoma"/>
            <family val="2"/>
          </rPr>
          <t>Lederstillinger</t>
        </r>
      </text>
    </comment>
    <comment ref="B9" authorId="0" shapeId="0" xr:uid="{00000000-0006-0000-0500-000004000000}">
      <text>
        <r>
          <rPr>
            <b/>
            <sz val="9"/>
            <color indexed="81"/>
            <rFont val="Tahoma"/>
            <family val="2"/>
          </rPr>
          <t>Lederstillinger</t>
        </r>
      </text>
    </comment>
    <comment ref="B10" authorId="0" shapeId="0" xr:uid="{00000000-0006-0000-0500-000005000000}">
      <text>
        <r>
          <rPr>
            <b/>
            <sz val="9"/>
            <color indexed="81"/>
            <rFont val="Tahoma"/>
            <family val="2"/>
          </rPr>
          <t>Lederstillinger</t>
        </r>
      </text>
    </comment>
    <comment ref="B11" authorId="0" shapeId="0" xr:uid="{00000000-0006-0000-0500-000006000000}">
      <text>
        <r>
          <rPr>
            <b/>
            <sz val="9"/>
            <color indexed="81"/>
            <rFont val="Tahoma"/>
            <family val="2"/>
          </rPr>
          <t>Lederstillinger</t>
        </r>
      </text>
    </comment>
    <comment ref="B12" authorId="0" shapeId="0" xr:uid="{00000000-0006-0000-0500-000007000000}">
      <text>
        <r>
          <rPr>
            <b/>
            <sz val="9"/>
            <color indexed="81"/>
            <rFont val="Tahoma"/>
            <family val="2"/>
          </rPr>
          <t>Lederstillinger</t>
        </r>
      </text>
    </comment>
    <comment ref="B13" authorId="0" shapeId="0" xr:uid="{00000000-0006-0000-0500-000008000000}">
      <text>
        <r>
          <rPr>
            <b/>
            <sz val="9"/>
            <color indexed="81"/>
            <rFont val="Tahoma"/>
            <family val="2"/>
          </rPr>
          <t>Lederstillinger</t>
        </r>
      </text>
    </comment>
    <comment ref="B14" authorId="0" shapeId="0" xr:uid="{00000000-0006-0000-0500-000009000000}">
      <text>
        <r>
          <rPr>
            <b/>
            <sz val="9"/>
            <color indexed="81"/>
            <rFont val="Tahoma"/>
            <family val="2"/>
          </rPr>
          <t>Lederstillinger</t>
        </r>
      </text>
    </comment>
    <comment ref="B15" authorId="0" shapeId="0" xr:uid="{00000000-0006-0000-0500-00000A000000}">
      <text>
        <r>
          <rPr>
            <b/>
            <sz val="9"/>
            <color indexed="81"/>
            <rFont val="Tahoma"/>
            <family val="2"/>
          </rPr>
          <t>Lederstillinger</t>
        </r>
      </text>
    </comment>
    <comment ref="B16" authorId="0" shapeId="0" xr:uid="{00000000-0006-0000-0500-00000B000000}">
      <text>
        <r>
          <rPr>
            <b/>
            <sz val="9"/>
            <color indexed="81"/>
            <rFont val="Tahoma"/>
            <family val="2"/>
          </rPr>
          <t>Lederstillinger</t>
        </r>
      </text>
    </comment>
    <comment ref="B17" authorId="0" shapeId="0" xr:uid="{00000000-0006-0000-0500-00000C000000}">
      <text>
        <r>
          <rPr>
            <b/>
            <sz val="9"/>
            <color indexed="81"/>
            <rFont val="Tahoma"/>
            <family val="2"/>
          </rPr>
          <t>Lederstillinger</t>
        </r>
      </text>
    </comment>
    <comment ref="B18" authorId="0" shapeId="0" xr:uid="{00000000-0006-0000-0500-00000D000000}">
      <text>
        <r>
          <rPr>
            <b/>
            <sz val="9"/>
            <color indexed="81"/>
            <rFont val="Tahoma"/>
            <family val="2"/>
          </rPr>
          <t>Lederstillinger</t>
        </r>
      </text>
    </comment>
    <comment ref="B19" authorId="0" shapeId="0" xr:uid="{00000000-0006-0000-0500-00000E000000}">
      <text>
        <r>
          <rPr>
            <b/>
            <sz val="9"/>
            <color indexed="81"/>
            <rFont val="Tahoma"/>
            <family val="2"/>
          </rPr>
          <t>Lederstillinger</t>
        </r>
      </text>
    </comment>
    <comment ref="B20" authorId="0" shapeId="0" xr:uid="{00000000-0006-0000-0500-00000F000000}">
      <text>
        <r>
          <rPr>
            <b/>
            <sz val="9"/>
            <color indexed="81"/>
            <rFont val="Tahoma"/>
            <family val="2"/>
          </rPr>
          <t>Saksbehandler</t>
        </r>
      </text>
    </comment>
    <comment ref="B21" authorId="0" shapeId="0" xr:uid="{00000000-0006-0000-0500-000010000000}">
      <text>
        <r>
          <rPr>
            <b/>
            <sz val="9"/>
            <color indexed="81"/>
            <rFont val="Tahoma"/>
            <family val="2"/>
          </rPr>
          <t>Saksbehandler</t>
        </r>
      </text>
    </comment>
    <comment ref="B22" authorId="0" shapeId="0" xr:uid="{00000000-0006-0000-0500-000011000000}">
      <text>
        <r>
          <rPr>
            <b/>
            <sz val="9"/>
            <color indexed="81"/>
            <rFont val="Tahoma"/>
            <family val="2"/>
          </rPr>
          <t>Saksbehandler</t>
        </r>
      </text>
    </comment>
    <comment ref="B23" authorId="0" shapeId="0" xr:uid="{00000000-0006-0000-0500-000012000000}">
      <text>
        <r>
          <rPr>
            <b/>
            <sz val="9"/>
            <color indexed="81"/>
            <rFont val="Tahoma"/>
            <family val="2"/>
          </rPr>
          <t>Saksbehandler</t>
        </r>
      </text>
    </comment>
    <comment ref="B24" authorId="0" shapeId="0" xr:uid="{00000000-0006-0000-0500-000013000000}">
      <text>
        <r>
          <rPr>
            <b/>
            <sz val="9"/>
            <color indexed="81"/>
            <rFont val="Tahoma"/>
            <family val="2"/>
          </rPr>
          <t>Kontorstillinger</t>
        </r>
      </text>
    </comment>
    <comment ref="B25" authorId="0" shapeId="0" xr:uid="{00000000-0006-0000-0500-000014000000}">
      <text>
        <r>
          <rPr>
            <b/>
            <sz val="9"/>
            <color indexed="81"/>
            <rFont val="Tahoma"/>
            <family val="2"/>
          </rPr>
          <t>Kontorstillinger</t>
        </r>
      </text>
    </comment>
    <comment ref="B26" authorId="0" shapeId="0" xr:uid="{00000000-0006-0000-0500-000015000000}">
      <text>
        <r>
          <rPr>
            <b/>
            <sz val="9"/>
            <color indexed="81"/>
            <rFont val="Tahoma"/>
            <family val="2"/>
          </rPr>
          <t>Kontorstillinger</t>
        </r>
      </text>
    </comment>
    <comment ref="B27" authorId="0" shapeId="0" xr:uid="{00000000-0006-0000-0500-000016000000}">
      <text>
        <r>
          <rPr>
            <b/>
            <sz val="9"/>
            <color indexed="81"/>
            <rFont val="Tahoma"/>
            <family val="2"/>
          </rPr>
          <t>Kontorstillinger</t>
        </r>
      </text>
    </comment>
    <comment ref="B28" authorId="0" shapeId="0" xr:uid="{00000000-0006-0000-0500-000017000000}">
      <text>
        <r>
          <rPr>
            <b/>
            <sz val="9"/>
            <color indexed="81"/>
            <rFont val="Tahoma"/>
            <family val="2"/>
          </rPr>
          <t>Kontorstillinger</t>
        </r>
      </text>
    </comment>
    <comment ref="B29" authorId="0" shapeId="0" xr:uid="{00000000-0006-0000-0500-000018000000}">
      <text>
        <r>
          <rPr>
            <b/>
            <sz val="9"/>
            <color indexed="81"/>
            <rFont val="Tahoma"/>
            <family val="2"/>
          </rPr>
          <t>Kontorstillinger</t>
        </r>
      </text>
    </comment>
    <comment ref="B30" authorId="0" shapeId="0" xr:uid="{00000000-0006-0000-0500-000019000000}">
      <text>
        <r>
          <rPr>
            <b/>
            <sz val="9"/>
            <color indexed="81"/>
            <rFont val="Tahoma"/>
            <family val="2"/>
          </rPr>
          <t>Bibliotekar</t>
        </r>
      </text>
    </comment>
    <comment ref="B31" authorId="0" shapeId="0" xr:uid="{00000000-0006-0000-0500-00001A000000}">
      <text>
        <r>
          <rPr>
            <b/>
            <sz val="9"/>
            <color indexed="81"/>
            <rFont val="Tahoma"/>
            <family val="2"/>
          </rPr>
          <t>Bibliotekar</t>
        </r>
      </text>
    </comment>
    <comment ref="B32" authorId="0" shapeId="0" xr:uid="{00000000-0006-0000-0500-00001B000000}">
      <text>
        <r>
          <rPr>
            <b/>
            <sz val="9"/>
            <color indexed="81"/>
            <rFont val="Tahoma"/>
            <family val="2"/>
          </rPr>
          <t>Bibliotekar</t>
        </r>
      </text>
    </comment>
    <comment ref="B33" authorId="0" shapeId="0" xr:uid="{00000000-0006-0000-0500-00001C000000}">
      <text>
        <r>
          <rPr>
            <b/>
            <sz val="9"/>
            <color indexed="81"/>
            <rFont val="Tahoma"/>
            <family val="2"/>
          </rPr>
          <t>Bibliotekar</t>
        </r>
      </text>
    </comment>
    <comment ref="B34" authorId="0" shapeId="0" xr:uid="{00000000-0006-0000-0500-00001D000000}">
      <text>
        <r>
          <rPr>
            <b/>
            <sz val="9"/>
            <color indexed="81"/>
            <rFont val="Tahoma"/>
            <family val="2"/>
          </rPr>
          <t>Betjent</t>
        </r>
      </text>
    </comment>
    <comment ref="B35" authorId="0" shapeId="0" xr:uid="{00000000-0006-0000-0500-00001E000000}">
      <text>
        <r>
          <rPr>
            <b/>
            <sz val="9"/>
            <color indexed="81"/>
            <rFont val="Tahoma"/>
            <family val="2"/>
          </rPr>
          <t>Betjent</t>
        </r>
      </text>
    </comment>
    <comment ref="B36" authorId="0" shapeId="0" xr:uid="{00000000-0006-0000-0500-00001F000000}">
      <text>
        <r>
          <rPr>
            <b/>
            <sz val="9"/>
            <color indexed="81"/>
            <rFont val="Tahoma"/>
            <family val="2"/>
          </rPr>
          <t>Sjåfør</t>
        </r>
      </text>
    </comment>
    <comment ref="B37" authorId="0" shapeId="0" xr:uid="{00000000-0006-0000-0500-000020000000}">
      <text>
        <r>
          <rPr>
            <b/>
            <sz val="9"/>
            <color indexed="81"/>
            <rFont val="Tahoma"/>
            <family val="2"/>
          </rPr>
          <t>Sjåfør</t>
        </r>
      </text>
    </comment>
    <comment ref="B38" authorId="0" shapeId="0" xr:uid="{00000000-0006-0000-0500-000021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39" authorId="0" shapeId="0" xr:uid="{00000000-0006-0000-0500-000022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0" authorId="0" shapeId="0" xr:uid="{00000000-0006-0000-0500-000023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1" authorId="0" shapeId="0" xr:uid="{00000000-0006-0000-0500-000024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2" authorId="0" shapeId="0" xr:uid="{00000000-0006-0000-0500-000025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3" authorId="0" shapeId="0" xr:uid="{00000000-0006-0000-0500-000026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4" authorId="0" shapeId="0" xr:uid="{00000000-0006-0000-0500-000027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5" authorId="0" shapeId="0" xr:uid="{00000000-0006-0000-0500-000028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6" authorId="0" shapeId="0" xr:uid="{00000000-0006-0000-0500-000029000000}">
      <text>
        <r>
          <rPr>
            <b/>
            <sz val="9"/>
            <color indexed="81"/>
            <rFont val="Tahoma"/>
            <family val="2"/>
          </rPr>
          <t>Teknisk assistent/tekniker</t>
        </r>
      </text>
    </comment>
    <comment ref="B47" authorId="0" shapeId="0" xr:uid="{00000000-0006-0000-0500-00002A000000}">
      <text>
        <r>
          <rPr>
            <b/>
            <sz val="9"/>
            <color indexed="81"/>
            <rFont val="Tahoma"/>
            <family val="2"/>
          </rPr>
          <t>Teknisk assistent/tekniker</t>
        </r>
      </text>
    </comment>
    <comment ref="B48" authorId="0" shapeId="0" xr:uid="{00000000-0006-0000-0500-00002B000000}">
      <text>
        <r>
          <rPr>
            <b/>
            <sz val="9"/>
            <color indexed="81"/>
            <rFont val="Tahoma"/>
            <family val="2"/>
          </rPr>
          <t>Teknisk assistent/tekniker</t>
        </r>
      </text>
    </comment>
    <comment ref="B49" authorId="0" shapeId="0" xr:uid="{00000000-0006-0000-0500-00002C000000}">
      <text>
        <r>
          <rPr>
            <b/>
            <sz val="9"/>
            <color indexed="81"/>
            <rFont val="Tahoma"/>
            <family val="2"/>
          </rPr>
          <t>Arkitekt</t>
        </r>
      </text>
    </comment>
    <comment ref="B50" authorId="0" shapeId="0" xr:uid="{00000000-0006-0000-0500-00002D000000}">
      <text>
        <r>
          <rPr>
            <b/>
            <sz val="9"/>
            <color indexed="81"/>
            <rFont val="Tahoma"/>
            <charset val="1"/>
          </rPr>
          <t>Eivind Olsen:</t>
        </r>
        <r>
          <rPr>
            <sz val="9"/>
            <color indexed="81"/>
            <rFont val="Tahoma"/>
            <charset val="1"/>
          </rPr>
          <t xml:space="preserve">
Arkitekt</t>
        </r>
      </text>
    </comment>
    <comment ref="B51" authorId="0" shapeId="0" xr:uid="{00000000-0006-0000-0500-00002E000000}">
      <text>
        <r>
          <rPr>
            <b/>
            <sz val="9"/>
            <color indexed="81"/>
            <rFont val="Tahoma"/>
            <family val="2"/>
          </rPr>
          <t>Arkitekt</t>
        </r>
      </text>
    </comment>
    <comment ref="B52" authorId="0" shapeId="0" xr:uid="{00000000-0006-0000-0500-00002F000000}">
      <text>
        <r>
          <rPr>
            <b/>
            <sz val="9"/>
            <color indexed="81"/>
            <rFont val="Tahoma"/>
            <family val="2"/>
          </rPr>
          <t>Arkitekt</t>
        </r>
      </text>
    </comment>
    <comment ref="B53" authorId="0" shapeId="0" xr:uid="{00000000-0006-0000-0500-000030000000}">
      <text>
        <r>
          <rPr>
            <b/>
            <sz val="9"/>
            <color indexed="81"/>
            <rFont val="Tahoma"/>
            <family val="2"/>
          </rPr>
          <t>Arkitekt</t>
        </r>
      </text>
    </comment>
    <comment ref="B54" authorId="0" shapeId="0" xr:uid="{00000000-0006-0000-0500-000031000000}">
      <text>
        <r>
          <rPr>
            <b/>
            <sz val="9"/>
            <color indexed="81"/>
            <rFont val="Tahoma"/>
            <family val="2"/>
          </rPr>
          <t>Teknisk laboratoriepersonell</t>
        </r>
      </text>
    </comment>
    <comment ref="B55" authorId="0" shapeId="0" xr:uid="{00000000-0006-0000-0500-000032000000}">
      <text>
        <r>
          <rPr>
            <b/>
            <sz val="9"/>
            <color indexed="81"/>
            <rFont val="Tahoma"/>
            <family val="2"/>
          </rPr>
          <t>Teknisk laboratoriepersonell</t>
        </r>
      </text>
    </comment>
    <comment ref="B56" authorId="0" shapeId="0" xr:uid="{00000000-0006-0000-0500-000033000000}">
      <text>
        <r>
          <rPr>
            <b/>
            <sz val="9"/>
            <color indexed="81"/>
            <rFont val="Tahoma"/>
            <family val="2"/>
          </rPr>
          <t>Teknisk laboratoriepersonell</t>
        </r>
      </text>
    </comment>
    <comment ref="B57" authorId="0" shapeId="0" xr:uid="{00000000-0006-0000-0500-000034000000}">
      <text>
        <r>
          <rPr>
            <b/>
            <sz val="9"/>
            <color indexed="81"/>
            <rFont val="Tahoma"/>
            <family val="2"/>
          </rPr>
          <t>Grafisk design</t>
        </r>
      </text>
    </comment>
    <comment ref="B58" authorId="0" shapeId="0" xr:uid="{00000000-0006-0000-0500-000035000000}">
      <text>
        <r>
          <rPr>
            <b/>
            <sz val="9"/>
            <color indexed="81"/>
            <rFont val="Tahoma"/>
            <family val="2"/>
          </rPr>
          <t>Grafisk design</t>
        </r>
      </text>
    </comment>
    <comment ref="B59" authorId="0" shapeId="0" xr:uid="{00000000-0006-0000-0500-000036000000}">
      <text>
        <r>
          <rPr>
            <b/>
            <sz val="9"/>
            <color indexed="81"/>
            <rFont val="Tahoma"/>
            <family val="2"/>
          </rPr>
          <t>Preparant</t>
        </r>
      </text>
    </comment>
    <comment ref="B60" authorId="0" shapeId="0" xr:uid="{00000000-0006-0000-0500-000037000000}">
      <text>
        <r>
          <rPr>
            <b/>
            <sz val="9"/>
            <color indexed="81"/>
            <rFont val="Tahoma"/>
            <family val="2"/>
          </rPr>
          <t>Preparant</t>
        </r>
      </text>
    </comment>
    <comment ref="B61" authorId="0" shapeId="0" xr:uid="{00000000-0006-0000-0500-000038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2" authorId="0" shapeId="0" xr:uid="{00000000-0006-0000-0500-000039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3" authorId="0" shapeId="0" xr:uid="{00000000-0006-0000-0500-00003A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4" authorId="0" shapeId="0" xr:uid="{00000000-0006-0000-0500-00003B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5" authorId="0" shapeId="0" xr:uid="{00000000-0006-0000-0500-00003C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6" authorId="0" shapeId="0" xr:uid="{00000000-0006-0000-0500-00003D000000}">
      <text>
        <r>
          <rPr>
            <b/>
            <sz val="9"/>
            <color indexed="81"/>
            <rFont val="Tahoma"/>
            <family val="2"/>
          </rPr>
          <t>Forskningstekniker</t>
        </r>
      </text>
    </comment>
    <comment ref="B67" authorId="0" shapeId="0" xr:uid="{00000000-0006-0000-0500-00003E000000}">
      <text>
        <r>
          <rPr>
            <b/>
            <sz val="9"/>
            <color indexed="81"/>
            <rFont val="Tahoma"/>
            <family val="2"/>
          </rPr>
          <t>Forskningstekniker</t>
        </r>
      </text>
    </comment>
    <comment ref="B68" authorId="0" shapeId="0" xr:uid="{00000000-0006-0000-0500-00003F000000}">
      <text>
        <r>
          <rPr>
            <b/>
            <sz val="9"/>
            <color indexed="81"/>
            <rFont val="Tahoma"/>
            <family val="2"/>
          </rPr>
          <t>Forskningstekniker</t>
        </r>
      </text>
    </comment>
    <comment ref="B69" authorId="0" shapeId="0" xr:uid="{00000000-0006-0000-0500-000040000000}">
      <text>
        <r>
          <rPr>
            <b/>
            <sz val="9"/>
            <color indexed="81"/>
            <rFont val="Tahoma"/>
            <family val="2"/>
          </rPr>
          <t>Forskningstekniker</t>
        </r>
      </text>
    </comment>
    <comment ref="B70" authorId="0" shapeId="0" xr:uid="{00000000-0006-0000-0500-000041000000}">
      <text>
        <r>
          <rPr>
            <b/>
            <sz val="9"/>
            <color indexed="81"/>
            <rFont val="Tahoma"/>
            <family val="2"/>
          </rPr>
          <t>Rådgiver</t>
        </r>
      </text>
    </comment>
    <comment ref="B71" authorId="0" shapeId="0" xr:uid="{00000000-0006-0000-0500-000042000000}">
      <text>
        <r>
          <rPr>
            <b/>
            <sz val="9"/>
            <color indexed="81"/>
            <rFont val="Tahoma"/>
            <family val="2"/>
          </rPr>
          <t>Rådgiver</t>
        </r>
      </text>
    </comment>
    <comment ref="B72" authorId="0" shapeId="0" xr:uid="{00000000-0006-0000-0500-000043000000}">
      <text>
        <r>
          <rPr>
            <b/>
            <sz val="9"/>
            <color indexed="81"/>
            <rFont val="Tahoma"/>
            <family val="2"/>
          </rPr>
          <t>Prosjektleder</t>
        </r>
        <r>
          <rPr>
            <sz val="9"/>
            <color indexed="81"/>
            <rFont val="Tahoma"/>
            <family val="2"/>
          </rPr>
          <t xml:space="preserve">
</t>
        </r>
      </text>
    </comment>
    <comment ref="B73" authorId="0" shapeId="0" xr:uid="{00000000-0006-0000-0500-000044000000}">
      <text>
        <r>
          <rPr>
            <b/>
            <sz val="9"/>
            <color indexed="81"/>
            <rFont val="Tahoma"/>
            <family val="2"/>
          </rPr>
          <t>Utredningsleder</t>
        </r>
        <r>
          <rPr>
            <sz val="9"/>
            <color indexed="81"/>
            <rFont val="Tahoma"/>
            <family val="2"/>
          </rPr>
          <t xml:space="preserve">
</t>
        </r>
      </text>
    </comment>
    <comment ref="B74" authorId="0" shapeId="0" xr:uid="{00000000-0006-0000-0500-000045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5" authorId="0" shapeId="0" xr:uid="{00000000-0006-0000-0500-000046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6" authorId="0" shapeId="0" xr:uid="{00000000-0006-0000-0500-000047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7" authorId="0" shapeId="0" xr:uid="{00000000-0006-0000-0500-000048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8" authorId="0" shapeId="0" xr:uid="{00000000-0006-0000-0500-000049000000}">
      <text>
        <r>
          <rPr>
            <b/>
            <sz val="9"/>
            <color indexed="81"/>
            <rFont val="Tahoma"/>
            <family val="2"/>
          </rPr>
          <t>Arbeidslederstillinger</t>
        </r>
      </text>
    </comment>
    <comment ref="B79" authorId="0" shapeId="0" xr:uid="{00000000-0006-0000-0500-00004A000000}">
      <text>
        <r>
          <rPr>
            <b/>
            <sz val="9"/>
            <color indexed="81"/>
            <rFont val="Tahoma"/>
            <family val="2"/>
          </rPr>
          <t>Arbeidslederstillinger</t>
        </r>
      </text>
    </comment>
    <comment ref="B80" authorId="0" shapeId="0" xr:uid="{00000000-0006-0000-0500-00004B000000}">
      <text>
        <r>
          <rPr>
            <b/>
            <sz val="9"/>
            <color indexed="81"/>
            <rFont val="Tahoma"/>
            <family val="2"/>
          </rPr>
          <t>Arbeidslederstillinger</t>
        </r>
      </text>
    </comment>
    <comment ref="B81" authorId="0" shapeId="0" xr:uid="{00000000-0006-0000-0500-00004C000000}">
      <text>
        <r>
          <rPr>
            <b/>
            <sz val="9"/>
            <color indexed="81"/>
            <rFont val="Tahoma"/>
            <family val="2"/>
          </rPr>
          <t>Kjøkkenpersonale</t>
        </r>
      </text>
    </comment>
    <comment ref="B82" authorId="0" shapeId="0" xr:uid="{00000000-0006-0000-0500-00004D000000}">
      <text>
        <r>
          <rPr>
            <b/>
            <sz val="9"/>
            <color indexed="81"/>
            <rFont val="Tahoma"/>
            <family val="2"/>
          </rPr>
          <t>Kjøkkenpersonale</t>
        </r>
      </text>
    </comment>
    <comment ref="B83" authorId="0" shapeId="0" xr:uid="{00000000-0006-0000-0500-00004E000000}">
      <text>
        <r>
          <rPr>
            <b/>
            <sz val="9"/>
            <color indexed="81"/>
            <rFont val="Tahoma"/>
            <family val="2"/>
          </rPr>
          <t>Kjøkkenpersonale</t>
        </r>
      </text>
    </comment>
    <comment ref="B84" authorId="0" shapeId="0" xr:uid="{00000000-0006-0000-0500-00004F000000}">
      <text>
        <r>
          <rPr>
            <b/>
            <sz val="9"/>
            <color indexed="81"/>
            <rFont val="Tahoma"/>
            <family val="2"/>
          </rPr>
          <t>Kjøkkenpersonale</t>
        </r>
      </text>
    </comment>
    <comment ref="B85" authorId="0" shapeId="0" xr:uid="{00000000-0006-0000-0500-000050000000}">
      <text>
        <r>
          <rPr>
            <b/>
            <sz val="9"/>
            <color indexed="81"/>
            <rFont val="Tahoma"/>
            <family val="2"/>
          </rPr>
          <t>Husholdspersonale</t>
        </r>
        <r>
          <rPr>
            <sz val="9"/>
            <color indexed="81"/>
            <rFont val="Tahoma"/>
            <family val="2"/>
          </rPr>
          <t xml:space="preserve">
</t>
        </r>
      </text>
    </comment>
    <comment ref="B86" authorId="0" shapeId="0" xr:uid="{00000000-0006-0000-0500-000051000000}">
      <text>
        <r>
          <rPr>
            <b/>
            <sz val="9"/>
            <color indexed="81"/>
            <rFont val="Tahoma"/>
            <family val="2"/>
          </rPr>
          <t>Husholdspersonale</t>
        </r>
        <r>
          <rPr>
            <sz val="9"/>
            <color indexed="81"/>
            <rFont val="Tahoma"/>
            <family val="2"/>
          </rPr>
          <t xml:space="preserve">
</t>
        </r>
      </text>
    </comment>
    <comment ref="B87" authorId="0" shapeId="0" xr:uid="{00000000-0006-0000-0500-000052000000}">
      <text>
        <r>
          <rPr>
            <b/>
            <sz val="9"/>
            <color indexed="81"/>
            <rFont val="Tahoma"/>
            <family val="2"/>
          </rPr>
          <t>Husholdspersonale</t>
        </r>
        <r>
          <rPr>
            <sz val="9"/>
            <color indexed="81"/>
            <rFont val="Tahoma"/>
            <family val="2"/>
          </rPr>
          <t xml:space="preserve">
</t>
        </r>
      </text>
    </comment>
    <comment ref="B88" authorId="0" shapeId="0" xr:uid="{00000000-0006-0000-0500-000053000000}">
      <text>
        <r>
          <rPr>
            <b/>
            <sz val="9"/>
            <color indexed="81"/>
            <rFont val="Tahoma"/>
            <family val="2"/>
          </rPr>
          <t>Husholdspersonale</t>
        </r>
        <r>
          <rPr>
            <sz val="9"/>
            <color indexed="81"/>
            <rFont val="Tahoma"/>
            <family val="2"/>
          </rPr>
          <t xml:space="preserve">
</t>
        </r>
      </text>
    </comment>
    <comment ref="B89" authorId="0" shapeId="0" xr:uid="{00000000-0006-0000-0500-000054000000}">
      <text>
        <r>
          <rPr>
            <b/>
            <sz val="9"/>
            <color indexed="81"/>
            <rFont val="Tahoma"/>
            <family val="2"/>
          </rPr>
          <t>Renholdspersonale m.v.</t>
        </r>
        <r>
          <rPr>
            <sz val="9"/>
            <color indexed="81"/>
            <rFont val="Tahoma"/>
            <family val="2"/>
          </rPr>
          <t xml:space="preserve">
</t>
        </r>
      </text>
    </comment>
    <comment ref="B90" authorId="0" shapeId="0" xr:uid="{00000000-0006-0000-0500-000055000000}">
      <text>
        <r>
          <rPr>
            <b/>
            <sz val="9"/>
            <color indexed="81"/>
            <rFont val="Tahoma"/>
            <family val="2"/>
          </rPr>
          <t>Renholdspersonale m.v.</t>
        </r>
        <r>
          <rPr>
            <sz val="9"/>
            <color indexed="81"/>
            <rFont val="Tahoma"/>
            <family val="2"/>
          </rPr>
          <t xml:space="preserve">
</t>
        </r>
      </text>
    </comment>
    <comment ref="B91" authorId="0" shapeId="0" xr:uid="{00000000-0006-0000-0500-000056000000}">
      <text>
        <r>
          <rPr>
            <b/>
            <sz val="9"/>
            <color indexed="81"/>
            <rFont val="Tahoma"/>
            <family val="2"/>
          </rPr>
          <t>Renholdspersonale m.v.</t>
        </r>
        <r>
          <rPr>
            <sz val="9"/>
            <color indexed="81"/>
            <rFont val="Tahoma"/>
            <family val="2"/>
          </rPr>
          <t xml:space="preserve">
</t>
        </r>
      </text>
    </comment>
    <comment ref="B92" authorId="0" shapeId="0" xr:uid="{00000000-0006-0000-0500-000057000000}">
      <text>
        <r>
          <rPr>
            <b/>
            <sz val="9"/>
            <color indexed="81"/>
            <rFont val="Tahoma"/>
            <family val="2"/>
          </rPr>
          <t>Renholdspersonale m.v.</t>
        </r>
        <r>
          <rPr>
            <sz val="9"/>
            <color indexed="81"/>
            <rFont val="Tahoma"/>
            <family val="2"/>
          </rPr>
          <t xml:space="preserve">
</t>
        </r>
      </text>
    </comment>
    <comment ref="B93" authorId="0" shapeId="0" xr:uid="{00000000-0006-0000-0500-000058000000}">
      <text>
        <r>
          <rPr>
            <b/>
            <sz val="9"/>
            <color indexed="81"/>
            <rFont val="Tahoma"/>
            <family val="2"/>
          </rPr>
          <t>Sosialsekretær/sosialkurator</t>
        </r>
        <r>
          <rPr>
            <sz val="9"/>
            <color indexed="81"/>
            <rFont val="Tahoma"/>
            <family val="2"/>
          </rPr>
          <t xml:space="preserve">
</t>
        </r>
      </text>
    </comment>
    <comment ref="B94" authorId="0" shapeId="0" xr:uid="{00000000-0006-0000-0500-000059000000}">
      <text>
        <r>
          <rPr>
            <b/>
            <sz val="9"/>
            <color indexed="81"/>
            <rFont val="Tahoma"/>
            <family val="2"/>
          </rPr>
          <t>Sosialsekretær/sosialkurator</t>
        </r>
        <r>
          <rPr>
            <sz val="9"/>
            <color indexed="81"/>
            <rFont val="Tahoma"/>
            <family val="2"/>
          </rPr>
          <t xml:space="preserve">
</t>
        </r>
      </text>
    </comment>
    <comment ref="B95" authorId="0" shapeId="0" xr:uid="{00000000-0006-0000-0500-00005A000000}">
      <text>
        <r>
          <rPr>
            <b/>
            <sz val="9"/>
            <color indexed="81"/>
            <rFont val="Tahoma"/>
            <family val="2"/>
          </rPr>
          <t>Sosialsekretær/sosialkurator</t>
        </r>
        <r>
          <rPr>
            <sz val="9"/>
            <color indexed="81"/>
            <rFont val="Tahoma"/>
            <family val="2"/>
          </rPr>
          <t xml:space="preserve">
</t>
        </r>
      </text>
    </comment>
    <comment ref="B96" authorId="0" shapeId="0" xr:uid="{00000000-0006-0000-0500-00005B000000}">
      <text>
        <r>
          <rPr>
            <b/>
            <sz val="9"/>
            <color indexed="81"/>
            <rFont val="Tahoma"/>
            <family val="2"/>
          </rPr>
          <t>Sosialsekretær/sosialkurator</t>
        </r>
        <r>
          <rPr>
            <sz val="9"/>
            <color indexed="81"/>
            <rFont val="Tahoma"/>
            <family val="2"/>
          </rPr>
          <t xml:space="preserve">
</t>
        </r>
      </text>
    </comment>
    <comment ref="B97" authorId="0" shapeId="0" xr:uid="{00000000-0006-0000-0500-00005C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8" authorId="0" shapeId="0" xr:uid="{00000000-0006-0000-0500-00005D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9" authorId="0" shapeId="0" xr:uid="{00000000-0006-0000-0500-00005E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0" authorId="0" shapeId="0" xr:uid="{00000000-0006-0000-0500-00005F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1" authorId="0" shapeId="0" xr:uid="{00000000-0006-0000-0500-000060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2" authorId="0" shapeId="0" xr:uid="{00000000-0006-0000-0500-000061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3" authorId="0" shapeId="0" xr:uid="{00000000-0006-0000-0500-000062000000}">
      <text>
        <r>
          <rPr>
            <b/>
            <sz val="9"/>
            <color indexed="81"/>
            <rFont val="Tahoma"/>
            <family val="2"/>
          </rPr>
          <t>Bedriftshelsetjeneste</t>
        </r>
      </text>
    </comment>
    <comment ref="B104" authorId="0" shapeId="0" xr:uid="{00000000-0006-0000-0500-000063000000}">
      <text>
        <r>
          <rPr>
            <b/>
            <sz val="9"/>
            <color indexed="81"/>
            <rFont val="Tahoma"/>
            <family val="2"/>
          </rPr>
          <t>Bedriftshelsetjeneste</t>
        </r>
      </text>
    </comment>
    <comment ref="B105" authorId="0" shapeId="0" xr:uid="{00000000-0006-0000-0500-000064000000}">
      <text>
        <r>
          <rPr>
            <b/>
            <sz val="9"/>
            <color indexed="81"/>
            <rFont val="Tahoma"/>
            <family val="2"/>
          </rPr>
          <t>Bedriftshelsetjeneste</t>
        </r>
      </text>
    </comment>
    <comment ref="B106" authorId="0" shapeId="0" xr:uid="{00000000-0006-0000-0500-000065000000}">
      <text>
        <r>
          <rPr>
            <b/>
            <sz val="9"/>
            <color indexed="81"/>
            <rFont val="Tahoma"/>
            <family val="2"/>
          </rPr>
          <t>Bedriftshelsetjeneste</t>
        </r>
      </text>
    </comment>
    <comment ref="B107" authorId="0" shapeId="0" xr:uid="{00000000-0006-0000-0500-000066000000}">
      <text>
        <r>
          <rPr>
            <b/>
            <sz val="9"/>
            <color indexed="81"/>
            <rFont val="Tahoma"/>
            <family val="2"/>
          </rPr>
          <t>Teknisk drift m.v.</t>
        </r>
      </text>
    </comment>
    <comment ref="B108" authorId="0" shapeId="0" xr:uid="{00000000-0006-0000-0500-000067000000}">
      <text>
        <r>
          <rPr>
            <b/>
            <sz val="9"/>
            <color indexed="81"/>
            <rFont val="Tahoma"/>
            <family val="2"/>
          </rPr>
          <t>Teknisk drift m.v.</t>
        </r>
      </text>
    </comment>
    <comment ref="B109" authorId="0" shapeId="0" xr:uid="{00000000-0006-0000-0500-000068000000}">
      <text>
        <r>
          <rPr>
            <b/>
            <sz val="9"/>
            <color indexed="81"/>
            <rFont val="Tahoma"/>
            <family val="2"/>
          </rPr>
          <t>Teknisk drift m.v.</t>
        </r>
      </text>
    </comment>
    <comment ref="B110" authorId="0" shapeId="0" xr:uid="{00000000-0006-0000-0500-000069000000}">
      <text>
        <r>
          <rPr>
            <b/>
            <sz val="9"/>
            <color indexed="81"/>
            <rFont val="Tahoma"/>
            <family val="2"/>
          </rPr>
          <t>Teknisk drift m.v.</t>
        </r>
      </text>
    </comment>
    <comment ref="B111" authorId="0" shapeId="0" xr:uid="{00000000-0006-0000-0500-00006A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2" authorId="0" shapeId="0" xr:uid="{00000000-0006-0000-0500-00006B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3" authorId="0" shapeId="0" xr:uid="{00000000-0006-0000-0500-00006C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4" authorId="0" shapeId="0" xr:uid="{00000000-0006-0000-0500-00006D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5" authorId="0" shapeId="0" xr:uid="{00000000-0006-0000-0500-00006E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6" authorId="0" shapeId="0" xr:uid="{00000000-0006-0000-0500-00006F000000}">
      <text>
        <r>
          <rPr>
            <b/>
            <sz val="9"/>
            <color indexed="81"/>
            <rFont val="Tahoma"/>
            <family val="2"/>
          </rPr>
          <t>Diverse stillinger</t>
        </r>
      </text>
    </comment>
    <comment ref="B117" authorId="0" shapeId="0" xr:uid="{00000000-0006-0000-0500-000070000000}">
      <text>
        <r>
          <rPr>
            <b/>
            <sz val="9"/>
            <color indexed="81"/>
            <rFont val="Tahoma"/>
            <family val="2"/>
          </rPr>
          <t>Diverse stillinger</t>
        </r>
      </text>
    </comment>
    <comment ref="B118" authorId="0" shapeId="0" xr:uid="{00000000-0006-0000-0500-000071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19" authorId="0" shapeId="0" xr:uid="{00000000-0006-0000-0500-000072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20" authorId="0" shapeId="0" xr:uid="{00000000-0006-0000-0500-000073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21" authorId="0" shapeId="0" xr:uid="{00000000-0006-0000-0500-000074000000}">
      <text>
        <r>
          <rPr>
            <b/>
            <sz val="9"/>
            <color indexed="81"/>
            <rFont val="Tahoma"/>
            <family val="2"/>
          </rPr>
          <t>Lederstillinger</t>
        </r>
        <r>
          <rPr>
            <sz val="9"/>
            <color indexed="81"/>
            <rFont val="Tahoma"/>
            <family val="2"/>
          </rPr>
          <t xml:space="preserve">
</t>
        </r>
      </text>
    </comment>
    <comment ref="B122" authorId="0" shapeId="0" xr:uid="{00000000-0006-0000-0500-000075000000}">
      <text>
        <r>
          <rPr>
            <b/>
            <sz val="9"/>
            <color indexed="81"/>
            <rFont val="Tahoma"/>
            <family val="2"/>
          </rPr>
          <t>Lederstillinger</t>
        </r>
        <r>
          <rPr>
            <sz val="9"/>
            <color indexed="81"/>
            <rFont val="Tahoma"/>
            <family val="2"/>
          </rPr>
          <t xml:space="preserve">
</t>
        </r>
      </text>
    </comment>
    <comment ref="B123" authorId="0" shapeId="0" xr:uid="{00000000-0006-0000-0500-000076000000}">
      <text>
        <r>
          <rPr>
            <b/>
            <sz val="9"/>
            <color indexed="81"/>
            <rFont val="Tahoma"/>
            <family val="2"/>
          </rPr>
          <t>Lederstillinger</t>
        </r>
        <r>
          <rPr>
            <sz val="9"/>
            <color indexed="81"/>
            <rFont val="Tahoma"/>
            <family val="2"/>
          </rPr>
          <t xml:space="preserve">
</t>
        </r>
      </text>
    </comment>
    <comment ref="B124" authorId="0" shapeId="0" xr:uid="{00000000-0006-0000-0500-000077000000}">
      <text>
        <r>
          <rPr>
            <b/>
            <sz val="9"/>
            <color indexed="81"/>
            <rFont val="Tahoma"/>
            <family val="2"/>
          </rPr>
          <t>Spesialstillinger</t>
        </r>
      </text>
    </comment>
    <comment ref="B125" authorId="0" shapeId="0" xr:uid="{00000000-0006-0000-0500-000078000000}">
      <text>
        <r>
          <rPr>
            <b/>
            <sz val="9"/>
            <color indexed="81"/>
            <rFont val="Tahoma"/>
            <family val="2"/>
          </rPr>
          <t>Spesialstillinger</t>
        </r>
      </text>
    </comment>
    <comment ref="B126" authorId="0" shapeId="0" xr:uid="{00000000-0006-0000-0500-000079000000}">
      <text>
        <r>
          <rPr>
            <b/>
            <sz val="9"/>
            <color indexed="81"/>
            <rFont val="Tahoma"/>
            <family val="2"/>
          </rPr>
          <t>Spesialstillinger</t>
        </r>
      </text>
    </comment>
    <comment ref="B127" authorId="0" shapeId="0" xr:uid="{00000000-0006-0000-0500-00007A000000}">
      <text>
        <r>
          <rPr>
            <b/>
            <sz val="9"/>
            <color indexed="81"/>
            <rFont val="Tahoma"/>
            <family val="2"/>
          </rPr>
          <t>Spesialstillinger</t>
        </r>
      </text>
    </comment>
    <comment ref="B128" authorId="0" shapeId="0" xr:uid="{00000000-0006-0000-0500-00007B000000}">
      <text>
        <r>
          <rPr>
            <b/>
            <sz val="9"/>
            <color indexed="81"/>
            <rFont val="Tahoma"/>
            <family val="2"/>
          </rPr>
          <t>Spesialstillinger</t>
        </r>
      </text>
    </comment>
    <comment ref="B129" authorId="0" shapeId="0" xr:uid="{00000000-0006-0000-0500-00007C000000}">
      <text>
        <r>
          <rPr>
            <b/>
            <sz val="9"/>
            <color indexed="81"/>
            <rFont val="Tahoma"/>
            <family val="2"/>
          </rPr>
          <t>Spesialstillinger</t>
        </r>
      </text>
    </comment>
    <comment ref="B130" authorId="0" shapeId="0" xr:uid="{00000000-0006-0000-0500-00007D000000}">
      <text>
        <r>
          <rPr>
            <b/>
            <sz val="9"/>
            <color indexed="81"/>
            <rFont val="Tahoma"/>
            <family val="2"/>
          </rPr>
          <t>Spesialstillinger</t>
        </r>
      </text>
    </comment>
    <comment ref="B131" authorId="0" shapeId="0" xr:uid="{00000000-0006-0000-0500-00007E000000}">
      <text>
        <r>
          <rPr>
            <b/>
            <sz val="9"/>
            <color indexed="81"/>
            <rFont val="Tahoma"/>
            <family val="2"/>
          </rPr>
          <t>Spesialstillinger</t>
        </r>
      </text>
    </comment>
    <comment ref="B132" authorId="0" shapeId="0" xr:uid="{00000000-0006-0000-0500-00007F000000}">
      <text>
        <r>
          <rPr>
            <b/>
            <sz val="9"/>
            <color indexed="81"/>
            <rFont val="Tahoma"/>
            <family val="2"/>
          </rPr>
          <t>Spesialstillinger</t>
        </r>
      </text>
    </comment>
    <comment ref="B133" authorId="0" shapeId="0" xr:uid="{00000000-0006-0000-0500-000080000000}">
      <text>
        <r>
          <rPr>
            <b/>
            <sz val="9"/>
            <color indexed="81"/>
            <rFont val="Tahoma"/>
            <family val="2"/>
          </rPr>
          <t>Spesialstillinger</t>
        </r>
      </text>
    </comment>
    <comment ref="B134" authorId="0" shapeId="0" xr:uid="{00000000-0006-0000-0500-000081000000}">
      <text>
        <r>
          <rPr>
            <b/>
            <sz val="9"/>
            <color indexed="81"/>
            <rFont val="Tahoma"/>
            <family val="2"/>
          </rPr>
          <t>Spesialstillinger</t>
        </r>
      </text>
    </comment>
    <comment ref="B135" authorId="0" shapeId="0" xr:uid="{00000000-0006-0000-0500-000082000000}">
      <text>
        <r>
          <rPr>
            <b/>
            <sz val="9"/>
            <color indexed="81"/>
            <rFont val="Tahoma"/>
            <family val="2"/>
          </rPr>
          <t>Spesialstillinger</t>
        </r>
      </text>
    </comment>
    <comment ref="B136" authorId="0" shapeId="0" xr:uid="{00000000-0006-0000-0500-000083000000}">
      <text>
        <r>
          <rPr>
            <b/>
            <sz val="9"/>
            <color indexed="81"/>
            <rFont val="Tahoma"/>
            <family val="2"/>
          </rPr>
          <t>Diverse stillinger</t>
        </r>
      </text>
    </comment>
    <comment ref="B137" authorId="0" shapeId="0" xr:uid="{00000000-0006-0000-0500-000084000000}">
      <text>
        <r>
          <rPr>
            <b/>
            <sz val="9"/>
            <color indexed="81"/>
            <rFont val="Tahoma"/>
            <family val="2"/>
          </rPr>
          <t>Diverse stillinger</t>
        </r>
      </text>
    </comment>
    <comment ref="B138" authorId="0" shapeId="0" xr:uid="{00000000-0006-0000-0500-000085000000}">
      <text>
        <r>
          <rPr>
            <b/>
            <sz val="9"/>
            <color indexed="81"/>
            <rFont val="Tahoma"/>
            <family val="2"/>
          </rPr>
          <t>Diverse stillinger</t>
        </r>
      </text>
    </comment>
    <comment ref="B139" authorId="0" shapeId="0" xr:uid="{00000000-0006-0000-0500-000086000000}">
      <text>
        <r>
          <rPr>
            <b/>
            <sz val="9"/>
            <color indexed="81"/>
            <rFont val="Tahoma"/>
            <family val="2"/>
          </rPr>
          <t>Diverse stillinger</t>
        </r>
      </text>
    </comment>
    <comment ref="B140" authorId="0" shapeId="0" xr:uid="{00000000-0006-0000-0500-000087000000}">
      <text>
        <r>
          <rPr>
            <b/>
            <sz val="9"/>
            <color indexed="81"/>
            <rFont val="Tahoma"/>
            <family val="2"/>
          </rPr>
          <t>Diverse stillinger</t>
        </r>
      </text>
    </comment>
    <comment ref="B141" authorId="0" shapeId="0" xr:uid="{00000000-0006-0000-0500-000088000000}">
      <text>
        <r>
          <rPr>
            <b/>
            <sz val="9"/>
            <color indexed="81"/>
            <rFont val="Tahoma"/>
            <family val="2"/>
          </rPr>
          <t>Diverse stillinger</t>
        </r>
      </text>
    </comment>
    <comment ref="B142" authorId="0" shapeId="0" xr:uid="{00000000-0006-0000-0500-000089000000}">
      <text>
        <r>
          <rPr>
            <b/>
            <sz val="9"/>
            <color indexed="81"/>
            <rFont val="Tahoma"/>
            <family val="2"/>
          </rPr>
          <t>Diverse stillinger</t>
        </r>
      </text>
    </comment>
    <comment ref="B143" authorId="0" shapeId="0" xr:uid="{00000000-0006-0000-0500-00008A000000}">
      <text>
        <r>
          <rPr>
            <b/>
            <sz val="9"/>
            <color indexed="81"/>
            <rFont val="Tahoma"/>
            <family val="2"/>
          </rPr>
          <t>Diverse stillinger</t>
        </r>
      </text>
    </comment>
    <comment ref="B144" authorId="0" shapeId="0" xr:uid="{00000000-0006-0000-0500-00008B000000}">
      <text>
        <r>
          <rPr>
            <b/>
            <sz val="9"/>
            <color indexed="81"/>
            <rFont val="Tahoma"/>
            <family val="2"/>
          </rPr>
          <t>Diverse stillinger</t>
        </r>
      </text>
    </comment>
    <comment ref="B145" authorId="0" shapeId="0" xr:uid="{00000000-0006-0000-0500-00008C000000}">
      <text>
        <r>
          <rPr>
            <b/>
            <sz val="9"/>
            <color indexed="81"/>
            <rFont val="Tahoma"/>
            <family val="2"/>
          </rPr>
          <t>Diverse stillinger</t>
        </r>
      </text>
    </comment>
    <comment ref="B146" authorId="0" shapeId="0" xr:uid="{00000000-0006-0000-0500-00008D000000}">
      <text>
        <r>
          <rPr>
            <b/>
            <sz val="9"/>
            <color indexed="81"/>
            <rFont val="Tahoma"/>
            <family val="2"/>
          </rPr>
          <t>Diverse stillinger</t>
        </r>
      </text>
    </comment>
    <comment ref="B147" authorId="0" shapeId="0" xr:uid="{00000000-0006-0000-0500-00008E000000}">
      <text>
        <r>
          <rPr>
            <b/>
            <sz val="9"/>
            <color indexed="81"/>
            <rFont val="Tahoma"/>
            <family val="2"/>
          </rPr>
          <t>Diverse stillinger</t>
        </r>
      </text>
    </comment>
    <comment ref="B148" authorId="0" shapeId="0" xr:uid="{00000000-0006-0000-0500-00008F000000}">
      <text>
        <r>
          <rPr>
            <b/>
            <sz val="9"/>
            <color indexed="81"/>
            <rFont val="Tahoma"/>
            <family val="2"/>
          </rPr>
          <t>Diverse stillinger</t>
        </r>
      </text>
    </comment>
    <comment ref="B149" authorId="0" shapeId="0" xr:uid="{00000000-0006-0000-0500-000090000000}">
      <text>
        <r>
          <rPr>
            <b/>
            <sz val="9"/>
            <color indexed="81"/>
            <rFont val="Tahoma"/>
            <family val="2"/>
          </rPr>
          <t>Diverse stillinger</t>
        </r>
      </text>
    </comment>
    <comment ref="B150" authorId="0" shapeId="0" xr:uid="{00000000-0006-0000-0500-000091000000}">
      <text>
        <r>
          <rPr>
            <b/>
            <sz val="9"/>
            <color indexed="81"/>
            <rFont val="Tahoma"/>
            <family val="2"/>
          </rPr>
          <t>Diverse stillinger</t>
        </r>
      </text>
    </comment>
    <comment ref="B151" authorId="0" shapeId="0" xr:uid="{00000000-0006-0000-0500-000092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2" authorId="0" shapeId="0" xr:uid="{00000000-0006-0000-0500-000093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3" authorId="0" shapeId="0" xr:uid="{00000000-0006-0000-0500-000094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4" authorId="0" shapeId="0" xr:uid="{00000000-0006-0000-0500-000095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5" authorId="0" shapeId="0" xr:uid="{00000000-0006-0000-0500-000096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6" authorId="0" shapeId="0" xr:uid="{00000000-0006-0000-0500-000097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7" authorId="0" shapeId="0" xr:uid="{00000000-0006-0000-0500-000098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8" authorId="0" shapeId="0" xr:uid="{00000000-0006-0000-0500-000099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9" authorId="0" shapeId="0" xr:uid="{00000000-0006-0000-0500-00009A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0" authorId="0" shapeId="0" xr:uid="{00000000-0006-0000-0500-00009B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1" authorId="0" shapeId="0" xr:uid="{00000000-0006-0000-0500-00009C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2" authorId="0" shapeId="0" xr:uid="{00000000-0006-0000-0500-00009D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3" authorId="0" shapeId="0" xr:uid="{00000000-0006-0000-0500-00009E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4" authorId="0" shapeId="0" xr:uid="{00000000-0006-0000-0500-00009F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5" authorId="0" shapeId="0" xr:uid="{00000000-0006-0000-0500-0000A0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6" authorId="0" shapeId="0" xr:uid="{00000000-0006-0000-0500-0000A1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7" authorId="0" shapeId="0" xr:uid="{00000000-0006-0000-0500-0000A2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8" authorId="0" shapeId="0" xr:uid="{00000000-0006-0000-0500-0000A3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9" authorId="0" shapeId="0" xr:uid="{00000000-0006-0000-0500-0000A4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0" authorId="0" shapeId="0" xr:uid="{00000000-0006-0000-0500-0000A5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1" authorId="0" shapeId="0" xr:uid="{00000000-0006-0000-0500-0000A6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2" authorId="0" shapeId="0" xr:uid="{00000000-0006-0000-0500-0000A7000000}">
      <text>
        <r>
          <rPr>
            <b/>
            <sz val="9"/>
            <color indexed="81"/>
            <rFont val="Tahoma"/>
            <family val="2"/>
          </rPr>
          <t>INTERNASJONALE OPERASJONER</t>
        </r>
        <r>
          <rPr>
            <sz val="9"/>
            <color indexed="81"/>
            <rFont val="Tahoma"/>
            <family val="2"/>
          </rPr>
          <t xml:space="preserve">
</t>
        </r>
      </text>
    </comment>
    <comment ref="B173" authorId="0" shapeId="0" xr:uid="{00000000-0006-0000-0500-0000A8000000}">
      <text>
        <r>
          <rPr>
            <b/>
            <sz val="9"/>
            <color indexed="81"/>
            <rFont val="Tahoma"/>
            <family val="2"/>
          </rPr>
          <t>INTERNASJONALE OPERASJONER</t>
        </r>
        <r>
          <rPr>
            <sz val="9"/>
            <color indexed="81"/>
            <rFont val="Tahoma"/>
            <family val="2"/>
          </rPr>
          <t xml:space="preserve">
</t>
        </r>
      </text>
    </comment>
    <comment ref="B174" authorId="0" shapeId="0" xr:uid="{00000000-0006-0000-0500-0000A9000000}">
      <text>
        <r>
          <rPr>
            <b/>
            <sz val="9"/>
            <color indexed="81"/>
            <rFont val="Tahoma"/>
            <family val="2"/>
          </rPr>
          <t>INTERNASJONALE OPERASJONER</t>
        </r>
        <r>
          <rPr>
            <sz val="9"/>
            <color indexed="81"/>
            <rFont val="Tahoma"/>
            <family val="2"/>
          </rPr>
          <t xml:space="preserve">
</t>
        </r>
      </text>
    </comment>
    <comment ref="B175" authorId="0" shapeId="0" xr:uid="{00000000-0006-0000-0500-0000AA000000}">
      <text>
        <r>
          <rPr>
            <b/>
            <sz val="9"/>
            <color indexed="81"/>
            <rFont val="Tahoma"/>
            <family val="2"/>
          </rPr>
          <t>INTERNASJONALE OPERASJONER</t>
        </r>
        <r>
          <rPr>
            <sz val="9"/>
            <color indexed="81"/>
            <rFont val="Tahoma"/>
            <family val="2"/>
          </rPr>
          <t xml:space="preserve">
</t>
        </r>
      </text>
    </comment>
    <comment ref="B176" authorId="0" shapeId="0" xr:uid="{00000000-0006-0000-0500-0000AB000000}">
      <text>
        <r>
          <rPr>
            <b/>
            <sz val="9"/>
            <color indexed="81"/>
            <rFont val="Tahoma"/>
            <family val="2"/>
          </rPr>
          <t>INTERNASJONALE OPERASJONER</t>
        </r>
        <r>
          <rPr>
            <sz val="9"/>
            <color indexed="81"/>
            <rFont val="Tahoma"/>
            <family val="2"/>
          </rPr>
          <t xml:space="preserve">
</t>
        </r>
      </text>
    </comment>
    <comment ref="B177" authorId="0" shapeId="0" xr:uid="{00000000-0006-0000-0500-0000AC000000}">
      <text>
        <r>
          <rPr>
            <b/>
            <sz val="9"/>
            <color indexed="81"/>
            <rFont val="Tahoma"/>
            <family val="2"/>
          </rPr>
          <t>INTERNASJONALE OPERASJONER</t>
        </r>
        <r>
          <rPr>
            <sz val="9"/>
            <color indexed="81"/>
            <rFont val="Tahoma"/>
            <family val="2"/>
          </rPr>
          <t xml:space="preserve">
</t>
        </r>
      </text>
    </comment>
    <comment ref="B178" authorId="0" shapeId="0" xr:uid="{00000000-0006-0000-0500-0000AD000000}">
      <text>
        <r>
          <rPr>
            <b/>
            <sz val="9"/>
            <color indexed="81"/>
            <rFont val="Tahoma"/>
            <family val="2"/>
          </rPr>
          <t>INTERNASJONALE OPERASJONER</t>
        </r>
        <r>
          <rPr>
            <sz val="9"/>
            <color indexed="81"/>
            <rFont val="Tahoma"/>
            <family val="2"/>
          </rPr>
          <t xml:space="preserve">
</t>
        </r>
      </text>
    </comment>
    <comment ref="B179" authorId="0" shapeId="0" xr:uid="{00000000-0006-0000-0500-0000AE000000}">
      <text>
        <r>
          <rPr>
            <b/>
            <sz val="9"/>
            <color indexed="81"/>
            <rFont val="Tahoma"/>
            <family val="2"/>
          </rPr>
          <t>INTERNASJONALE OPERASJONER</t>
        </r>
        <r>
          <rPr>
            <sz val="9"/>
            <color indexed="81"/>
            <rFont val="Tahoma"/>
            <family val="2"/>
          </rPr>
          <t xml:space="preserve">
</t>
        </r>
      </text>
    </comment>
    <comment ref="B180" authorId="0" shapeId="0" xr:uid="{00000000-0006-0000-0500-0000AF000000}">
      <text>
        <r>
          <rPr>
            <b/>
            <sz val="9"/>
            <color indexed="81"/>
            <rFont val="Tahoma"/>
            <family val="2"/>
          </rPr>
          <t>INTERNASJONALE OPERASJONER</t>
        </r>
        <r>
          <rPr>
            <sz val="9"/>
            <color indexed="81"/>
            <rFont val="Tahoma"/>
            <family val="2"/>
          </rPr>
          <t xml:space="preserve">
</t>
        </r>
      </text>
    </comment>
    <comment ref="B181" authorId="0" shapeId="0" xr:uid="{00000000-0006-0000-0500-0000B0000000}">
      <text>
        <r>
          <rPr>
            <b/>
            <sz val="9"/>
            <color indexed="81"/>
            <rFont val="Tahoma"/>
            <family val="2"/>
          </rPr>
          <t>INTERNASJONALE OPERASJONER</t>
        </r>
        <r>
          <rPr>
            <sz val="9"/>
            <color indexed="81"/>
            <rFont val="Tahoma"/>
            <family val="2"/>
          </rPr>
          <t xml:space="preserve">
</t>
        </r>
      </text>
    </comment>
    <comment ref="B182" authorId="0" shapeId="0" xr:uid="{00000000-0006-0000-0500-0000B1000000}">
      <text>
        <r>
          <rPr>
            <b/>
            <sz val="9"/>
            <color indexed="81"/>
            <rFont val="Tahoma"/>
            <family val="2"/>
          </rPr>
          <t>INTERNASJONALE OPERASJONER</t>
        </r>
        <r>
          <rPr>
            <sz val="9"/>
            <color indexed="81"/>
            <rFont val="Tahoma"/>
            <family val="2"/>
          </rPr>
          <t xml:space="preserve">
</t>
        </r>
      </text>
    </comment>
    <comment ref="B183" authorId="0" shapeId="0" xr:uid="{00000000-0006-0000-0500-0000B2000000}">
      <text>
        <r>
          <rPr>
            <b/>
            <sz val="9"/>
            <color indexed="81"/>
            <rFont val="Tahoma"/>
            <family val="2"/>
          </rPr>
          <t>INTERNASJONALE OPERASJONER</t>
        </r>
        <r>
          <rPr>
            <sz val="9"/>
            <color indexed="81"/>
            <rFont val="Tahoma"/>
            <family val="2"/>
          </rPr>
          <t xml:space="preserve">
</t>
        </r>
      </text>
    </comment>
    <comment ref="B184" authorId="0" shapeId="0" xr:uid="{00000000-0006-0000-0500-0000B3000000}">
      <text>
        <r>
          <rPr>
            <b/>
            <sz val="9"/>
            <color indexed="81"/>
            <rFont val="Tahoma"/>
            <family val="2"/>
          </rPr>
          <t>INTERNASJONALE OPERASJONER</t>
        </r>
        <r>
          <rPr>
            <sz val="9"/>
            <color indexed="81"/>
            <rFont val="Tahoma"/>
            <family val="2"/>
          </rPr>
          <t xml:space="preserve">
</t>
        </r>
      </text>
    </comment>
    <comment ref="B185" authorId="0" shapeId="0" xr:uid="{00000000-0006-0000-0500-0000B4000000}">
      <text>
        <r>
          <rPr>
            <b/>
            <sz val="9"/>
            <color indexed="81"/>
            <rFont val="Tahoma"/>
            <family val="2"/>
          </rPr>
          <t>INTERNASJONALE OPERASJONER</t>
        </r>
        <r>
          <rPr>
            <sz val="9"/>
            <color indexed="81"/>
            <rFont val="Tahoma"/>
            <family val="2"/>
          </rPr>
          <t xml:space="preserve">
</t>
        </r>
      </text>
    </comment>
    <comment ref="B186" authorId="0" shapeId="0" xr:uid="{00000000-0006-0000-0500-0000B5000000}">
      <text>
        <r>
          <rPr>
            <b/>
            <sz val="9"/>
            <color indexed="81"/>
            <rFont val="Tahoma"/>
            <family val="2"/>
          </rPr>
          <t>INTERNASJONALE OPERASJONER</t>
        </r>
        <r>
          <rPr>
            <sz val="9"/>
            <color indexed="81"/>
            <rFont val="Tahoma"/>
            <family val="2"/>
          </rPr>
          <t xml:space="preserve">
</t>
        </r>
      </text>
    </comment>
    <comment ref="B187" authorId="0" shapeId="0" xr:uid="{00000000-0006-0000-0500-0000B6000000}">
      <text>
        <r>
          <rPr>
            <b/>
            <sz val="9"/>
            <color indexed="81"/>
            <rFont val="Tahoma"/>
            <family val="2"/>
          </rPr>
          <t>INTERNASJONALE OPERASJONER</t>
        </r>
        <r>
          <rPr>
            <sz val="9"/>
            <color indexed="81"/>
            <rFont val="Tahoma"/>
            <family val="2"/>
          </rPr>
          <t xml:space="preserve">
</t>
        </r>
      </text>
    </comment>
    <comment ref="B188" authorId="0" shapeId="0" xr:uid="{00000000-0006-0000-0500-0000B7000000}">
      <text>
        <r>
          <rPr>
            <b/>
            <sz val="9"/>
            <color indexed="81"/>
            <rFont val="Tahoma"/>
            <family val="2"/>
          </rPr>
          <t>INTERNASJONALE OPERASJONER</t>
        </r>
        <r>
          <rPr>
            <sz val="9"/>
            <color indexed="81"/>
            <rFont val="Tahoma"/>
            <family val="2"/>
          </rPr>
          <t xml:space="preserve">
</t>
        </r>
      </text>
    </comment>
    <comment ref="B189" authorId="0" shapeId="0" xr:uid="{00000000-0006-0000-0500-0000B8000000}">
      <text>
        <r>
          <rPr>
            <b/>
            <sz val="9"/>
            <color indexed="81"/>
            <rFont val="Tahoma"/>
            <family val="2"/>
          </rPr>
          <t>INTERNASJONALE OPERASJONER</t>
        </r>
        <r>
          <rPr>
            <sz val="9"/>
            <color indexed="81"/>
            <rFont val="Tahoma"/>
            <family val="2"/>
          </rPr>
          <t xml:space="preserve">
</t>
        </r>
      </text>
    </comment>
    <comment ref="B190" authorId="0" shapeId="0" xr:uid="{00000000-0006-0000-0500-0000B9000000}">
      <text>
        <r>
          <rPr>
            <b/>
            <sz val="9"/>
            <color indexed="81"/>
            <rFont val="Tahoma"/>
            <family val="2"/>
          </rPr>
          <t>INTERNASJONALE OPERASJONER</t>
        </r>
        <r>
          <rPr>
            <sz val="9"/>
            <color indexed="81"/>
            <rFont val="Tahoma"/>
            <family val="2"/>
          </rPr>
          <t xml:space="preserve">
</t>
        </r>
      </text>
    </comment>
    <comment ref="B191" authorId="0" shapeId="0" xr:uid="{00000000-0006-0000-0500-0000BA000000}">
      <text>
        <r>
          <rPr>
            <b/>
            <sz val="9"/>
            <color indexed="81"/>
            <rFont val="Tahoma"/>
            <family val="2"/>
          </rPr>
          <t>FORSYNINGSTJENESTE</t>
        </r>
        <r>
          <rPr>
            <sz val="9"/>
            <color indexed="81"/>
            <rFont val="Tahoma"/>
            <family val="2"/>
          </rPr>
          <t xml:space="preserve">
</t>
        </r>
      </text>
    </comment>
    <comment ref="B192" authorId="0" shapeId="0" xr:uid="{00000000-0006-0000-0500-0000BB000000}">
      <text>
        <r>
          <rPr>
            <b/>
            <sz val="9"/>
            <color indexed="81"/>
            <rFont val="Tahoma"/>
            <family val="2"/>
          </rPr>
          <t>FORSYNINGSTJENESTE</t>
        </r>
        <r>
          <rPr>
            <sz val="9"/>
            <color indexed="81"/>
            <rFont val="Tahoma"/>
            <family val="2"/>
          </rPr>
          <t xml:space="preserve">
</t>
        </r>
      </text>
    </comment>
    <comment ref="B193" authorId="0" shapeId="0" xr:uid="{00000000-0006-0000-0500-0000BC000000}">
      <text>
        <r>
          <rPr>
            <b/>
            <sz val="9"/>
            <color indexed="81"/>
            <rFont val="Tahoma"/>
            <family val="2"/>
          </rPr>
          <t>FORSYNINGSTJENESTE</t>
        </r>
        <r>
          <rPr>
            <sz val="9"/>
            <color indexed="81"/>
            <rFont val="Tahoma"/>
            <family val="2"/>
          </rPr>
          <t xml:space="preserve">
</t>
        </r>
      </text>
    </comment>
    <comment ref="B194" authorId="0" shapeId="0" xr:uid="{00000000-0006-0000-0500-0000BD000000}">
      <text>
        <r>
          <rPr>
            <b/>
            <sz val="9"/>
            <color indexed="81"/>
            <rFont val="Tahoma"/>
            <family val="2"/>
          </rPr>
          <t>FORSYNINGSTJENESTE</t>
        </r>
        <r>
          <rPr>
            <sz val="9"/>
            <color indexed="81"/>
            <rFont val="Tahoma"/>
            <family val="2"/>
          </rPr>
          <t xml:space="preserve">
</t>
        </r>
      </text>
    </comment>
    <comment ref="B195" authorId="0" shapeId="0" xr:uid="{00000000-0006-0000-0500-0000BE000000}">
      <text>
        <r>
          <rPr>
            <b/>
            <sz val="9"/>
            <color indexed="81"/>
            <rFont val="Tahoma"/>
            <family val="2"/>
          </rPr>
          <t>FORSYNINGSTJENESTE</t>
        </r>
        <r>
          <rPr>
            <sz val="9"/>
            <color indexed="81"/>
            <rFont val="Tahoma"/>
            <family val="2"/>
          </rPr>
          <t xml:space="preserve">
</t>
        </r>
      </text>
    </comment>
    <comment ref="B196" authorId="0" shapeId="0" xr:uid="{00000000-0006-0000-0500-0000BF000000}">
      <text>
        <r>
          <rPr>
            <b/>
            <sz val="9"/>
            <color indexed="81"/>
            <rFont val="Tahoma"/>
            <family val="2"/>
          </rPr>
          <t>FORSYNINGSTJENESTE</t>
        </r>
        <r>
          <rPr>
            <sz val="9"/>
            <color indexed="81"/>
            <rFont val="Tahoma"/>
            <family val="2"/>
          </rPr>
          <t xml:space="preserve">
</t>
        </r>
      </text>
    </comment>
    <comment ref="B197" authorId="0" shapeId="0" xr:uid="{00000000-0006-0000-0500-0000C0000000}">
      <text>
        <r>
          <rPr>
            <b/>
            <sz val="9"/>
            <color indexed="81"/>
            <rFont val="Tahoma"/>
            <family val="2"/>
          </rPr>
          <t>FORSYNINGSTJENESTE</t>
        </r>
        <r>
          <rPr>
            <sz val="9"/>
            <color indexed="81"/>
            <rFont val="Tahoma"/>
            <family val="2"/>
          </rPr>
          <t xml:space="preserve">
</t>
        </r>
      </text>
    </comment>
    <comment ref="B198" authorId="0" shapeId="0" xr:uid="{00000000-0006-0000-0500-0000C1000000}">
      <text>
        <r>
          <rPr>
            <b/>
            <sz val="9"/>
            <color indexed="81"/>
            <rFont val="Tahoma"/>
            <family val="2"/>
          </rPr>
          <t>FORSYNINGSTJENESTE</t>
        </r>
        <r>
          <rPr>
            <sz val="9"/>
            <color indexed="81"/>
            <rFont val="Tahoma"/>
            <family val="2"/>
          </rPr>
          <t xml:space="preserve">
</t>
        </r>
      </text>
    </comment>
    <comment ref="B199" authorId="0" shapeId="0" xr:uid="{00000000-0006-0000-0500-0000C2000000}">
      <text>
        <r>
          <rPr>
            <b/>
            <sz val="9"/>
            <color indexed="81"/>
            <rFont val="Tahoma"/>
            <family val="2"/>
          </rPr>
          <t>FORSYNINGSTJENESTE</t>
        </r>
        <r>
          <rPr>
            <sz val="9"/>
            <color indexed="81"/>
            <rFont val="Tahoma"/>
            <family val="2"/>
          </rPr>
          <t xml:space="preserve">
</t>
        </r>
      </text>
    </comment>
    <comment ref="B200" authorId="0" shapeId="0" xr:uid="{00000000-0006-0000-0500-0000C3000000}">
      <text>
        <r>
          <rPr>
            <b/>
            <sz val="9"/>
            <color indexed="81"/>
            <rFont val="Tahoma"/>
            <family val="2"/>
          </rPr>
          <t>FORSYNINGSTJENESTE</t>
        </r>
        <r>
          <rPr>
            <sz val="9"/>
            <color indexed="81"/>
            <rFont val="Tahoma"/>
            <family val="2"/>
          </rPr>
          <t xml:space="preserve">
</t>
        </r>
      </text>
    </comment>
    <comment ref="B201" authorId="0" shapeId="0" xr:uid="{00000000-0006-0000-0500-0000C4000000}">
      <text>
        <r>
          <rPr>
            <b/>
            <sz val="9"/>
            <color indexed="81"/>
            <rFont val="Tahoma"/>
            <family val="2"/>
          </rPr>
          <t>FORSYNINGSTJENESTE</t>
        </r>
        <r>
          <rPr>
            <sz val="9"/>
            <color indexed="81"/>
            <rFont val="Tahoma"/>
            <family val="2"/>
          </rPr>
          <t xml:space="preserve">
</t>
        </r>
      </text>
    </comment>
    <comment ref="B202" authorId="0" shapeId="0" xr:uid="{00000000-0006-0000-0500-0000C5000000}">
      <text>
        <r>
          <rPr>
            <b/>
            <sz val="9"/>
            <color indexed="81"/>
            <rFont val="Tahoma"/>
            <family val="2"/>
          </rPr>
          <t>FORSYNINGSTJENESTE</t>
        </r>
        <r>
          <rPr>
            <sz val="9"/>
            <color indexed="81"/>
            <rFont val="Tahoma"/>
            <family val="2"/>
          </rPr>
          <t xml:space="preserve">
</t>
        </r>
      </text>
    </comment>
    <comment ref="B203" authorId="0" shapeId="0" xr:uid="{00000000-0006-0000-0500-0000C6000000}">
      <text>
        <r>
          <rPr>
            <b/>
            <sz val="9"/>
            <color indexed="81"/>
            <rFont val="Tahoma"/>
            <family val="2"/>
          </rPr>
          <t>Tekniks vedlikeholdstjeneste</t>
        </r>
        <r>
          <rPr>
            <sz val="9"/>
            <color indexed="81"/>
            <rFont val="Tahoma"/>
            <family val="2"/>
          </rPr>
          <t xml:space="preserve">
</t>
        </r>
      </text>
    </comment>
    <comment ref="B204" authorId="0" shapeId="0" xr:uid="{00000000-0006-0000-0500-0000C7000000}">
      <text>
        <r>
          <rPr>
            <b/>
            <sz val="9"/>
            <color indexed="81"/>
            <rFont val="Tahoma"/>
            <family val="2"/>
          </rPr>
          <t>Tekniks vedlikeholdstjeneste</t>
        </r>
        <r>
          <rPr>
            <sz val="9"/>
            <color indexed="81"/>
            <rFont val="Tahoma"/>
            <family val="2"/>
          </rPr>
          <t xml:space="preserve">
</t>
        </r>
      </text>
    </comment>
    <comment ref="B205" authorId="0" shapeId="0" xr:uid="{00000000-0006-0000-0500-0000C8000000}">
      <text>
        <r>
          <rPr>
            <b/>
            <sz val="9"/>
            <color indexed="81"/>
            <rFont val="Tahoma"/>
            <family val="2"/>
          </rPr>
          <t>Tekniks vedlikeholdstjeneste</t>
        </r>
        <r>
          <rPr>
            <sz val="9"/>
            <color indexed="81"/>
            <rFont val="Tahoma"/>
            <family val="2"/>
          </rPr>
          <t xml:space="preserve">
</t>
        </r>
      </text>
    </comment>
    <comment ref="B206" authorId="0" shapeId="0" xr:uid="{00000000-0006-0000-0500-0000C9000000}">
      <text>
        <r>
          <rPr>
            <b/>
            <sz val="9"/>
            <color indexed="81"/>
            <rFont val="Tahoma"/>
            <family val="2"/>
          </rPr>
          <t>Tekniks vedlikeholdstjeneste</t>
        </r>
        <r>
          <rPr>
            <sz val="9"/>
            <color indexed="81"/>
            <rFont val="Tahoma"/>
            <family val="2"/>
          </rPr>
          <t xml:space="preserve">
</t>
        </r>
      </text>
    </comment>
    <comment ref="B207" authorId="0" shapeId="0" xr:uid="{00000000-0006-0000-0500-0000CA000000}">
      <text>
        <r>
          <rPr>
            <b/>
            <sz val="9"/>
            <color indexed="81"/>
            <rFont val="Tahoma"/>
            <family val="2"/>
          </rPr>
          <t>Tekniks vedlikeholdstjeneste</t>
        </r>
        <r>
          <rPr>
            <sz val="9"/>
            <color indexed="81"/>
            <rFont val="Tahoma"/>
            <family val="2"/>
          </rPr>
          <t xml:space="preserve">
</t>
        </r>
      </text>
    </comment>
    <comment ref="B208" authorId="0" shapeId="0" xr:uid="{00000000-0006-0000-0500-0000CB000000}">
      <text>
        <r>
          <rPr>
            <b/>
            <sz val="9"/>
            <color indexed="81"/>
            <rFont val="Tahoma"/>
            <family val="2"/>
          </rPr>
          <t>Tekniks vedlikeholdstjeneste</t>
        </r>
        <r>
          <rPr>
            <sz val="9"/>
            <color indexed="81"/>
            <rFont val="Tahoma"/>
            <family val="2"/>
          </rPr>
          <t xml:space="preserve">
</t>
        </r>
      </text>
    </comment>
    <comment ref="B209" authorId="0" shapeId="0" xr:uid="{00000000-0006-0000-0500-0000CC000000}">
      <text>
        <r>
          <rPr>
            <b/>
            <sz val="9"/>
            <color indexed="81"/>
            <rFont val="Tahoma"/>
            <family val="2"/>
          </rPr>
          <t>Tekniks vedlikeholdstjeneste</t>
        </r>
        <r>
          <rPr>
            <sz val="9"/>
            <color indexed="81"/>
            <rFont val="Tahoma"/>
            <family val="2"/>
          </rPr>
          <t xml:space="preserve">
</t>
        </r>
      </text>
    </comment>
    <comment ref="B210" authorId="0" shapeId="0" xr:uid="{00000000-0006-0000-0500-0000CD000000}">
      <text>
        <r>
          <rPr>
            <b/>
            <sz val="9"/>
            <color indexed="81"/>
            <rFont val="Tahoma"/>
            <family val="2"/>
          </rPr>
          <t>Tekniks vedlikeholdstjeneste</t>
        </r>
        <r>
          <rPr>
            <sz val="9"/>
            <color indexed="81"/>
            <rFont val="Tahoma"/>
            <family val="2"/>
          </rPr>
          <t xml:space="preserve">
</t>
        </r>
      </text>
    </comment>
    <comment ref="B211" authorId="0" shapeId="0" xr:uid="{00000000-0006-0000-0500-0000CE000000}">
      <text>
        <r>
          <rPr>
            <b/>
            <sz val="9"/>
            <color indexed="81"/>
            <rFont val="Tahoma"/>
            <family val="2"/>
          </rPr>
          <t>Tekniks vedlikeholdstjeneste</t>
        </r>
        <r>
          <rPr>
            <sz val="9"/>
            <color indexed="81"/>
            <rFont val="Tahoma"/>
            <family val="2"/>
          </rPr>
          <t xml:space="preserve">
</t>
        </r>
      </text>
    </comment>
    <comment ref="B212" authorId="0" shapeId="0" xr:uid="{00000000-0006-0000-0500-0000CF000000}">
      <text>
        <r>
          <rPr>
            <b/>
            <sz val="9"/>
            <color indexed="81"/>
            <rFont val="Tahoma"/>
            <family val="2"/>
          </rPr>
          <t>Tekniks vedlikeholdstjeneste</t>
        </r>
        <r>
          <rPr>
            <sz val="9"/>
            <color indexed="81"/>
            <rFont val="Tahoma"/>
            <family val="2"/>
          </rPr>
          <t xml:space="preserve">
</t>
        </r>
      </text>
    </comment>
    <comment ref="B218" authorId="0" shapeId="0" xr:uid="{00000000-0006-0000-0500-0000D0000000}">
      <text>
        <r>
          <rPr>
            <b/>
            <sz val="9"/>
            <color indexed="81"/>
            <rFont val="Tahoma"/>
            <family val="2"/>
          </rPr>
          <t>VAKT - BRANN – HAVARI</t>
        </r>
        <r>
          <rPr>
            <sz val="9"/>
            <color indexed="81"/>
            <rFont val="Tahoma"/>
            <family val="2"/>
          </rPr>
          <t xml:space="preserve">
</t>
        </r>
      </text>
    </comment>
    <comment ref="B219" authorId="0" shapeId="0" xr:uid="{00000000-0006-0000-0500-0000D1000000}">
      <text>
        <r>
          <rPr>
            <b/>
            <sz val="9"/>
            <color indexed="81"/>
            <rFont val="Tahoma"/>
            <family val="2"/>
          </rPr>
          <t>VAKT - BRANN – HAVARI</t>
        </r>
        <r>
          <rPr>
            <sz val="9"/>
            <color indexed="81"/>
            <rFont val="Tahoma"/>
            <family val="2"/>
          </rPr>
          <t xml:space="preserve">
</t>
        </r>
      </text>
    </comment>
    <comment ref="B220" authorId="0" shapeId="0" xr:uid="{00000000-0006-0000-0500-0000D2000000}">
      <text>
        <r>
          <rPr>
            <b/>
            <sz val="9"/>
            <color indexed="81"/>
            <rFont val="Tahoma"/>
            <family val="2"/>
          </rPr>
          <t>VAKT - BRANN – HAVARI</t>
        </r>
        <r>
          <rPr>
            <sz val="9"/>
            <color indexed="81"/>
            <rFont val="Tahoma"/>
            <family val="2"/>
          </rPr>
          <t xml:space="preserve">
</t>
        </r>
      </text>
    </comment>
    <comment ref="B221" authorId="0" shapeId="0" xr:uid="{00000000-0006-0000-0500-0000D3000000}">
      <text>
        <r>
          <rPr>
            <b/>
            <sz val="9"/>
            <color indexed="81"/>
            <rFont val="Tahoma"/>
            <family val="2"/>
          </rPr>
          <t>VAKT - BRANN – HAVARI</t>
        </r>
        <r>
          <rPr>
            <sz val="9"/>
            <color indexed="81"/>
            <rFont val="Tahoma"/>
            <family val="2"/>
          </rPr>
          <t xml:space="preserve">
</t>
        </r>
      </text>
    </comment>
    <comment ref="B222" authorId="0" shapeId="0" xr:uid="{00000000-0006-0000-0500-0000D4000000}">
      <text>
        <r>
          <rPr>
            <b/>
            <sz val="9"/>
            <color indexed="81"/>
            <rFont val="Tahoma"/>
            <family val="2"/>
          </rPr>
          <t>VAKT - BRANN – HAVARI</t>
        </r>
        <r>
          <rPr>
            <sz val="9"/>
            <color indexed="81"/>
            <rFont val="Tahoma"/>
            <family val="2"/>
          </rPr>
          <t xml:space="preserve">
</t>
        </r>
      </text>
    </comment>
    <comment ref="B223" authorId="0" shapeId="0" xr:uid="{00000000-0006-0000-0500-0000D5000000}">
      <text>
        <r>
          <rPr>
            <b/>
            <sz val="9"/>
            <color indexed="81"/>
            <rFont val="Tahoma"/>
            <family val="2"/>
          </rPr>
          <t>VAKT - BRANN – HAVARI</t>
        </r>
        <r>
          <rPr>
            <sz val="9"/>
            <color indexed="81"/>
            <rFont val="Tahoma"/>
            <family val="2"/>
          </rPr>
          <t xml:space="preserve">
</t>
        </r>
      </text>
    </comment>
    <comment ref="B224" authorId="0" shapeId="0" xr:uid="{00000000-0006-0000-0500-0000D6000000}">
      <text>
        <r>
          <rPr>
            <b/>
            <sz val="9"/>
            <color indexed="81"/>
            <rFont val="Tahoma"/>
            <family val="2"/>
          </rPr>
          <t>VAKT - BRANN – HAVARI</t>
        </r>
        <r>
          <rPr>
            <sz val="9"/>
            <color indexed="81"/>
            <rFont val="Tahoma"/>
            <family val="2"/>
          </rPr>
          <t xml:space="preserve">
</t>
        </r>
      </text>
    </comment>
    <comment ref="B225" authorId="0" shapeId="0" xr:uid="{00000000-0006-0000-0500-0000D7000000}">
      <text>
        <r>
          <rPr>
            <b/>
            <sz val="9"/>
            <color indexed="81"/>
            <rFont val="Tahoma"/>
            <family val="2"/>
          </rPr>
          <t>HELSETJENESTEN</t>
        </r>
        <r>
          <rPr>
            <sz val="9"/>
            <color indexed="81"/>
            <rFont val="Tahoma"/>
            <family val="2"/>
          </rPr>
          <t xml:space="preserve">
</t>
        </r>
      </text>
    </comment>
    <comment ref="B226" authorId="0" shapeId="0" xr:uid="{00000000-0006-0000-0500-0000D8000000}">
      <text>
        <r>
          <rPr>
            <b/>
            <sz val="9"/>
            <color indexed="81"/>
            <rFont val="Tahoma"/>
            <family val="2"/>
          </rPr>
          <t>HELSETJENESTEN</t>
        </r>
        <r>
          <rPr>
            <sz val="9"/>
            <color indexed="81"/>
            <rFont val="Tahoma"/>
            <family val="2"/>
          </rPr>
          <t xml:space="preserve">
</t>
        </r>
      </text>
    </comment>
    <comment ref="B227" authorId="0" shapeId="0" xr:uid="{00000000-0006-0000-0500-0000D9000000}">
      <text>
        <r>
          <rPr>
            <b/>
            <sz val="9"/>
            <color indexed="81"/>
            <rFont val="Tahoma"/>
            <family val="2"/>
          </rPr>
          <t>HELSETJENESTEN</t>
        </r>
        <r>
          <rPr>
            <sz val="9"/>
            <color indexed="81"/>
            <rFont val="Tahoma"/>
            <family val="2"/>
          </rPr>
          <t xml:space="preserve">
</t>
        </r>
      </text>
    </comment>
    <comment ref="B228" authorId="0" shapeId="0" xr:uid="{00000000-0006-0000-0500-0000DA000000}">
      <text>
        <r>
          <rPr>
            <b/>
            <sz val="9"/>
            <color indexed="81"/>
            <rFont val="Tahoma"/>
            <family val="2"/>
          </rPr>
          <t>HELSETJENESTEN</t>
        </r>
        <r>
          <rPr>
            <sz val="9"/>
            <color indexed="81"/>
            <rFont val="Tahoma"/>
            <family val="2"/>
          </rPr>
          <t xml:space="preserve">
</t>
        </r>
      </text>
    </comment>
    <comment ref="B229" authorId="0" shapeId="0" xr:uid="{00000000-0006-0000-0500-0000DB000000}">
      <text>
        <r>
          <rPr>
            <b/>
            <sz val="9"/>
            <color indexed="81"/>
            <rFont val="Tahoma"/>
            <family val="2"/>
          </rPr>
          <t>HELSETJENESTEN</t>
        </r>
        <r>
          <rPr>
            <sz val="9"/>
            <color indexed="81"/>
            <rFont val="Tahoma"/>
            <family val="2"/>
          </rPr>
          <t xml:space="preserve">
</t>
        </r>
      </text>
    </comment>
    <comment ref="B230" authorId="0" shapeId="0" xr:uid="{00000000-0006-0000-0500-0000DC000000}">
      <text>
        <r>
          <rPr>
            <b/>
            <sz val="9"/>
            <color indexed="81"/>
            <rFont val="Tahoma"/>
            <family val="2"/>
          </rPr>
          <t>HELSETJENESTEN</t>
        </r>
        <r>
          <rPr>
            <sz val="9"/>
            <color indexed="81"/>
            <rFont val="Tahoma"/>
            <family val="2"/>
          </rPr>
          <t xml:space="preserve">
</t>
        </r>
      </text>
    </comment>
    <comment ref="B231" authorId="0" shapeId="0" xr:uid="{00000000-0006-0000-0500-0000DD000000}">
      <text>
        <r>
          <rPr>
            <b/>
            <sz val="9"/>
            <color indexed="81"/>
            <rFont val="Tahoma"/>
            <family val="2"/>
          </rPr>
          <t>HELSETJENESTEN</t>
        </r>
        <r>
          <rPr>
            <sz val="9"/>
            <color indexed="81"/>
            <rFont val="Tahoma"/>
            <family val="2"/>
          </rPr>
          <t xml:space="preserve">
</t>
        </r>
      </text>
    </comment>
    <comment ref="B232" authorId="0" shapeId="0" xr:uid="{00000000-0006-0000-0500-0000DE000000}">
      <text>
        <r>
          <rPr>
            <b/>
            <sz val="9"/>
            <color indexed="81"/>
            <rFont val="Tahoma"/>
            <family val="2"/>
          </rPr>
          <t xml:space="preserve">ADMINISTRATIVE STILLINGER </t>
        </r>
        <r>
          <rPr>
            <sz val="9"/>
            <color indexed="81"/>
            <rFont val="Tahoma"/>
            <family val="2"/>
          </rPr>
          <t xml:space="preserve">
</t>
        </r>
      </text>
    </comment>
    <comment ref="B233" authorId="0" shapeId="0" xr:uid="{00000000-0006-0000-0500-0000DF000000}">
      <text>
        <r>
          <rPr>
            <b/>
            <sz val="9"/>
            <color indexed="81"/>
            <rFont val="Tahoma"/>
            <family val="2"/>
          </rPr>
          <t xml:space="preserve">ADMINISTRATIVE STILLINGER </t>
        </r>
        <r>
          <rPr>
            <sz val="9"/>
            <color indexed="81"/>
            <rFont val="Tahoma"/>
            <family val="2"/>
          </rPr>
          <t xml:space="preserve">
</t>
        </r>
      </text>
    </comment>
    <comment ref="B234" authorId="0" shapeId="0" xr:uid="{00000000-0006-0000-0500-0000E0000000}">
      <text>
        <r>
          <rPr>
            <b/>
            <sz val="9"/>
            <color indexed="81"/>
            <rFont val="Tahoma"/>
            <family val="2"/>
          </rPr>
          <t xml:space="preserve">ADMINISTRATIVE STILLINGER </t>
        </r>
        <r>
          <rPr>
            <sz val="9"/>
            <color indexed="81"/>
            <rFont val="Tahoma"/>
            <family val="2"/>
          </rPr>
          <t xml:space="preserve">
</t>
        </r>
      </text>
    </comment>
    <comment ref="B235" authorId="0" shapeId="0" xr:uid="{00000000-0006-0000-0500-0000E1000000}">
      <text>
        <r>
          <rPr>
            <b/>
            <sz val="9"/>
            <color indexed="81"/>
            <rFont val="Tahoma"/>
            <family val="2"/>
          </rPr>
          <t>UNDERVISNINGSSTILLINGER</t>
        </r>
      </text>
    </comment>
    <comment ref="B236" authorId="0" shapeId="0" xr:uid="{00000000-0006-0000-0500-0000E2000000}">
      <text>
        <r>
          <rPr>
            <b/>
            <sz val="9"/>
            <color indexed="81"/>
            <rFont val="Tahoma"/>
            <family val="2"/>
          </rPr>
          <t>UNDERVISNINGSSTILLINGER</t>
        </r>
      </text>
    </comment>
    <comment ref="B237" authorId="0" shapeId="0" xr:uid="{00000000-0006-0000-0500-0000E3000000}">
      <text>
        <r>
          <rPr>
            <b/>
            <sz val="9"/>
            <color indexed="81"/>
            <rFont val="Tahoma"/>
            <family val="2"/>
          </rPr>
          <t>DIVERSE SIVILE STILLINGER</t>
        </r>
        <r>
          <rPr>
            <sz val="9"/>
            <color indexed="81"/>
            <rFont val="Tahoma"/>
            <family val="2"/>
          </rPr>
          <t xml:space="preserve">
</t>
        </r>
      </text>
    </comment>
    <comment ref="B238" authorId="0" shapeId="0" xr:uid="{00000000-0006-0000-0500-0000E4000000}">
      <text>
        <r>
          <rPr>
            <b/>
            <sz val="9"/>
            <color indexed="81"/>
            <rFont val="Tahoma"/>
            <family val="2"/>
          </rPr>
          <t>DIVERSE SIVILE STILLINGER</t>
        </r>
        <r>
          <rPr>
            <sz val="9"/>
            <color indexed="81"/>
            <rFont val="Tahoma"/>
            <family val="2"/>
          </rPr>
          <t xml:space="preserve">
</t>
        </r>
      </text>
    </comment>
    <comment ref="B239" authorId="0" shapeId="0" xr:uid="{00000000-0006-0000-0500-0000E5000000}">
      <text>
        <r>
          <rPr>
            <b/>
            <sz val="9"/>
            <color indexed="81"/>
            <rFont val="Tahoma"/>
            <family val="2"/>
          </rPr>
          <t>DIVERSE SIVILE STILLINGER</t>
        </r>
        <r>
          <rPr>
            <sz val="9"/>
            <color indexed="81"/>
            <rFont val="Tahoma"/>
            <family val="2"/>
          </rPr>
          <t xml:space="preserve">
</t>
        </r>
      </text>
    </comment>
    <comment ref="B240" authorId="0" shapeId="0" xr:uid="{00000000-0006-0000-0500-0000E6000000}">
      <text>
        <r>
          <rPr>
            <b/>
            <sz val="9"/>
            <color indexed="81"/>
            <rFont val="Tahoma"/>
            <family val="2"/>
          </rPr>
          <t>DIVERSE SIVILE STILLINGER</t>
        </r>
        <r>
          <rPr>
            <sz val="9"/>
            <color indexed="81"/>
            <rFont val="Tahoma"/>
            <family val="2"/>
          </rPr>
          <t xml:space="preserve">
</t>
        </r>
      </text>
    </comment>
    <comment ref="B241" authorId="0" shapeId="0" xr:uid="{00000000-0006-0000-0500-0000E7000000}">
      <text>
        <r>
          <rPr>
            <b/>
            <sz val="9"/>
            <color indexed="81"/>
            <rFont val="Tahoma"/>
            <family val="2"/>
          </rPr>
          <t>DIVERSE SIVILE STILLINGER</t>
        </r>
        <r>
          <rPr>
            <sz val="9"/>
            <color indexed="81"/>
            <rFont val="Tahoma"/>
            <family val="2"/>
          </rPr>
          <t xml:space="preserve">
</t>
        </r>
      </text>
    </comment>
    <comment ref="B242" authorId="0" shapeId="0" xr:uid="{00000000-0006-0000-0500-0000E8000000}">
      <text>
        <r>
          <rPr>
            <b/>
            <sz val="9"/>
            <color indexed="81"/>
            <rFont val="Tahoma"/>
            <family val="2"/>
          </rPr>
          <t>DIVERSE SIVILE STILLINGER</t>
        </r>
        <r>
          <rPr>
            <sz val="9"/>
            <color indexed="81"/>
            <rFont val="Tahoma"/>
            <family val="2"/>
          </rPr>
          <t xml:space="preserve">
</t>
        </r>
      </text>
    </comment>
    <comment ref="B243" authorId="0" shapeId="0" xr:uid="{00000000-0006-0000-0500-0000E9000000}">
      <text>
        <r>
          <rPr>
            <b/>
            <sz val="9"/>
            <color indexed="81"/>
            <rFont val="Tahoma"/>
            <family val="2"/>
          </rPr>
          <t>DIVERSE SIVILE STILLINGER</t>
        </r>
        <r>
          <rPr>
            <sz val="9"/>
            <color indexed="81"/>
            <rFont val="Tahoma"/>
            <family val="2"/>
          </rPr>
          <t xml:space="preserve">
</t>
        </r>
      </text>
    </comment>
    <comment ref="B244" authorId="0" shapeId="0" xr:uid="{00000000-0006-0000-0500-0000EA000000}">
      <text>
        <r>
          <rPr>
            <b/>
            <sz val="9"/>
            <color indexed="81"/>
            <rFont val="Tahoma"/>
            <family val="2"/>
          </rPr>
          <t>DIVERSE SIVILE STILLINGER</t>
        </r>
        <r>
          <rPr>
            <sz val="9"/>
            <color indexed="81"/>
            <rFont val="Tahoma"/>
            <family val="2"/>
          </rPr>
          <t xml:space="preserve">
</t>
        </r>
      </text>
    </comment>
    <comment ref="B245" authorId="0" shapeId="0" xr:uid="{00000000-0006-0000-0500-0000EB000000}">
      <text>
        <r>
          <rPr>
            <b/>
            <sz val="9"/>
            <color indexed="81"/>
            <rFont val="Tahoma"/>
            <family val="2"/>
          </rPr>
          <t>DOMMERFULLMEKTIG</t>
        </r>
        <r>
          <rPr>
            <sz val="9"/>
            <color indexed="81"/>
            <rFont val="Tahoma"/>
            <family val="2"/>
          </rPr>
          <t xml:space="preserve">
</t>
        </r>
      </text>
    </comment>
    <comment ref="B246" authorId="0" shapeId="0" xr:uid="{00000000-0006-0000-0500-0000EC000000}">
      <text>
        <r>
          <rPr>
            <b/>
            <sz val="9"/>
            <color indexed="81"/>
            <rFont val="Tahoma"/>
            <family val="2"/>
          </rPr>
          <t>ADMINISTRATIVE STILLINGER</t>
        </r>
        <r>
          <rPr>
            <sz val="9"/>
            <color indexed="81"/>
            <rFont val="Tahoma"/>
            <family val="2"/>
          </rPr>
          <t xml:space="preserve">
</t>
        </r>
      </text>
    </comment>
    <comment ref="B247" authorId="0" shapeId="0" xr:uid="{00000000-0006-0000-0500-0000ED000000}">
      <text>
        <r>
          <rPr>
            <b/>
            <sz val="9"/>
            <color indexed="81"/>
            <rFont val="Tahoma"/>
            <family val="2"/>
          </rPr>
          <t>STATSADVOKAT/RIKSADVOKAT</t>
        </r>
        <r>
          <rPr>
            <sz val="9"/>
            <color indexed="81"/>
            <rFont val="Tahoma"/>
            <family val="2"/>
          </rPr>
          <t xml:space="preserve">
</t>
        </r>
      </text>
    </comment>
    <comment ref="B248" authorId="0" shapeId="0" xr:uid="{00000000-0006-0000-0500-0000EE000000}">
      <text>
        <r>
          <rPr>
            <b/>
            <sz val="9"/>
            <color indexed="81"/>
            <rFont val="Tahoma"/>
            <family val="2"/>
          </rPr>
          <t>STATSADVOKAT/RIKSADVOKAT</t>
        </r>
        <r>
          <rPr>
            <sz val="9"/>
            <color indexed="81"/>
            <rFont val="Tahoma"/>
            <family val="2"/>
          </rPr>
          <t xml:space="preserve">
</t>
        </r>
      </text>
    </comment>
    <comment ref="B249" authorId="0" shapeId="0" xr:uid="{00000000-0006-0000-0500-0000EF000000}">
      <text>
        <r>
          <rPr>
            <b/>
            <sz val="9"/>
            <color indexed="81"/>
            <rFont val="Tahoma"/>
            <family val="2"/>
          </rPr>
          <t>STATSADVOKAT/RIKSADVOKAT</t>
        </r>
        <r>
          <rPr>
            <sz val="9"/>
            <color indexed="81"/>
            <rFont val="Tahoma"/>
            <family val="2"/>
          </rPr>
          <t xml:space="preserve">
</t>
        </r>
      </text>
    </comment>
    <comment ref="B250" authorId="0" shapeId="0" xr:uid="{00000000-0006-0000-0500-0000F0000000}">
      <text>
        <r>
          <rPr>
            <b/>
            <sz val="9"/>
            <color indexed="81"/>
            <rFont val="Tahoma"/>
            <family val="2"/>
          </rPr>
          <t>STATSADVOKAT/RIKSADVOKAT</t>
        </r>
        <r>
          <rPr>
            <sz val="9"/>
            <color indexed="81"/>
            <rFont val="Tahoma"/>
            <family val="2"/>
          </rPr>
          <t xml:space="preserve">
</t>
        </r>
      </text>
    </comment>
    <comment ref="B251" authorId="0" shapeId="0" xr:uid="{00000000-0006-0000-0500-0000F1000000}">
      <text>
        <r>
          <rPr>
            <b/>
            <sz val="9"/>
            <color indexed="81"/>
            <rFont val="Tahoma"/>
            <family val="2"/>
          </rPr>
          <t>KRIGSADVOKAT/GENERALADVOKAT</t>
        </r>
        <r>
          <rPr>
            <sz val="9"/>
            <color indexed="81"/>
            <rFont val="Tahoma"/>
            <family val="2"/>
          </rPr>
          <t xml:space="preserve">
</t>
        </r>
      </text>
    </comment>
    <comment ref="B252" authorId="0" shapeId="0" xr:uid="{00000000-0006-0000-0500-0000F2000000}">
      <text>
        <r>
          <rPr>
            <b/>
            <sz val="9"/>
            <color indexed="81"/>
            <rFont val="Tahoma"/>
            <family val="2"/>
          </rPr>
          <t>KRIGSADVOKAT/GENERALADVOKAT</t>
        </r>
        <r>
          <rPr>
            <sz val="9"/>
            <color indexed="81"/>
            <rFont val="Tahoma"/>
            <family val="2"/>
          </rPr>
          <t xml:space="preserve">
</t>
        </r>
      </text>
    </comment>
    <comment ref="B253" authorId="0" shapeId="0" xr:uid="{00000000-0006-0000-0500-0000F3000000}">
      <text>
        <r>
          <rPr>
            <b/>
            <sz val="9"/>
            <color indexed="81"/>
            <rFont val="Tahoma"/>
            <family val="2"/>
          </rPr>
          <t>KRIGSADVOKAT/GENERALADVOKAT</t>
        </r>
        <r>
          <rPr>
            <sz val="9"/>
            <color indexed="81"/>
            <rFont val="Tahoma"/>
            <family val="2"/>
          </rPr>
          <t xml:space="preserve">
</t>
        </r>
      </text>
    </comment>
    <comment ref="B254" authorId="0" shapeId="0" xr:uid="{00000000-0006-0000-0500-0000F4000000}">
      <text>
        <r>
          <rPr>
            <b/>
            <sz val="9"/>
            <color indexed="81"/>
            <rFont val="Tahoma"/>
            <family val="2"/>
          </rPr>
          <t>KRIGSADVOKAT/GENERALADVOKAT</t>
        </r>
        <r>
          <rPr>
            <sz val="9"/>
            <color indexed="81"/>
            <rFont val="Tahoma"/>
            <family val="2"/>
          </rPr>
          <t xml:space="preserve">
</t>
        </r>
      </text>
    </comment>
    <comment ref="B255" authorId="0" shapeId="0" xr:uid="{00000000-0006-0000-0500-0000F5000000}">
      <text>
        <r>
          <rPr>
            <b/>
            <sz val="9"/>
            <color indexed="81"/>
            <rFont val="Tahoma"/>
            <family val="2"/>
          </rPr>
          <t xml:space="preserve"> DIVERSE STILLINGER</t>
        </r>
        <r>
          <rPr>
            <sz val="9"/>
            <color indexed="81"/>
            <rFont val="Tahoma"/>
            <family val="2"/>
          </rPr>
          <t xml:space="preserve">
</t>
        </r>
      </text>
    </comment>
    <comment ref="B256" authorId="0" shapeId="0" xr:uid="{00000000-0006-0000-0500-0000F6000000}">
      <text>
        <r>
          <rPr>
            <b/>
            <sz val="9"/>
            <color indexed="81"/>
            <rFont val="Tahoma"/>
            <family val="2"/>
          </rPr>
          <t xml:space="preserve"> DIVERSE STILLINGER</t>
        </r>
        <r>
          <rPr>
            <sz val="9"/>
            <color indexed="81"/>
            <rFont val="Tahoma"/>
            <family val="2"/>
          </rPr>
          <t xml:space="preserve">
</t>
        </r>
      </text>
    </comment>
    <comment ref="B257" authorId="0" shapeId="0" xr:uid="{00000000-0006-0000-0500-0000F7000000}">
      <text>
        <r>
          <rPr>
            <b/>
            <sz val="9"/>
            <color indexed="81"/>
            <rFont val="Tahoma"/>
            <family val="2"/>
          </rPr>
          <t xml:space="preserve"> DIVERSE STILLINGER</t>
        </r>
        <r>
          <rPr>
            <sz val="9"/>
            <color indexed="81"/>
            <rFont val="Tahoma"/>
            <family val="2"/>
          </rPr>
          <t xml:space="preserve">
</t>
        </r>
      </text>
    </comment>
    <comment ref="B258" authorId="0" shapeId="0" xr:uid="{00000000-0006-0000-0500-0000F8000000}">
      <text>
        <r>
          <rPr>
            <b/>
            <sz val="9"/>
            <color indexed="81"/>
            <rFont val="Tahoma"/>
            <family val="2"/>
          </rPr>
          <t xml:space="preserve"> DIVERSE STILLINGER</t>
        </r>
        <r>
          <rPr>
            <sz val="9"/>
            <color indexed="81"/>
            <rFont val="Tahoma"/>
            <family val="2"/>
          </rPr>
          <t xml:space="preserve">
</t>
        </r>
      </text>
    </comment>
    <comment ref="B259" authorId="0" shapeId="0" xr:uid="{00000000-0006-0000-0500-0000F9000000}">
      <text>
        <r>
          <rPr>
            <b/>
            <sz val="9"/>
            <color indexed="81"/>
            <rFont val="Tahoma"/>
            <family val="2"/>
          </rPr>
          <t xml:space="preserve"> DIVERSE STILLINGER</t>
        </r>
        <r>
          <rPr>
            <sz val="9"/>
            <color indexed="81"/>
            <rFont val="Tahoma"/>
            <family val="2"/>
          </rPr>
          <t xml:space="preserve">
</t>
        </r>
      </text>
    </comment>
    <comment ref="B260" authorId="0" shapeId="0" xr:uid="{00000000-0006-0000-0500-0000FA000000}">
      <text>
        <r>
          <rPr>
            <b/>
            <sz val="9"/>
            <color indexed="81"/>
            <rFont val="Tahoma"/>
            <family val="2"/>
          </rPr>
          <t xml:space="preserve"> DIVERSE STILLINGER</t>
        </r>
        <r>
          <rPr>
            <sz val="9"/>
            <color indexed="81"/>
            <rFont val="Tahoma"/>
            <family val="2"/>
          </rPr>
          <t xml:space="preserve">
</t>
        </r>
      </text>
    </comment>
    <comment ref="B261" authorId="0" shapeId="0" xr:uid="{00000000-0006-0000-0500-0000FB000000}">
      <text>
        <r>
          <rPr>
            <b/>
            <sz val="9"/>
            <color indexed="81"/>
            <rFont val="Tahoma"/>
            <family val="2"/>
          </rPr>
          <t xml:space="preserve"> DIVERSE STILLINGER</t>
        </r>
        <r>
          <rPr>
            <sz val="9"/>
            <color indexed="81"/>
            <rFont val="Tahoma"/>
            <family val="2"/>
          </rPr>
          <t xml:space="preserve">
</t>
        </r>
      </text>
    </comment>
    <comment ref="B262" authorId="0" shapeId="0" xr:uid="{00000000-0006-0000-0500-0000FC000000}">
      <text>
        <r>
          <rPr>
            <b/>
            <sz val="9"/>
            <color indexed="81"/>
            <rFont val="Tahoma"/>
            <family val="2"/>
          </rPr>
          <t>DIVERSE STILLINGER</t>
        </r>
        <r>
          <rPr>
            <sz val="9"/>
            <color indexed="81"/>
            <rFont val="Tahoma"/>
            <family val="2"/>
          </rPr>
          <t xml:space="preserve">
</t>
        </r>
      </text>
    </comment>
    <comment ref="B263" authorId="0" shapeId="0" xr:uid="{00000000-0006-0000-0500-0000FD000000}">
      <text>
        <r>
          <rPr>
            <b/>
            <sz val="9"/>
            <color indexed="81"/>
            <rFont val="Tahoma"/>
            <family val="2"/>
          </rPr>
          <t>DIVERSE STILLINGER</t>
        </r>
        <r>
          <rPr>
            <sz val="9"/>
            <color indexed="81"/>
            <rFont val="Tahoma"/>
            <family val="2"/>
          </rPr>
          <t xml:space="preserve">
</t>
        </r>
      </text>
    </comment>
    <comment ref="B264" authorId="0" shapeId="0" xr:uid="{00000000-0006-0000-0500-0000FE000000}">
      <text>
        <r>
          <rPr>
            <b/>
            <sz val="9"/>
            <color indexed="81"/>
            <rFont val="Tahoma"/>
            <family val="2"/>
          </rPr>
          <t>DIVERSE STILLINGER</t>
        </r>
        <r>
          <rPr>
            <sz val="9"/>
            <color indexed="81"/>
            <rFont val="Tahoma"/>
            <family val="2"/>
          </rPr>
          <t xml:space="preserve">
</t>
        </r>
      </text>
    </comment>
    <comment ref="B265" authorId="0" shapeId="0" xr:uid="{00000000-0006-0000-0500-0000FF000000}">
      <text>
        <r>
          <rPr>
            <b/>
            <sz val="9"/>
            <color indexed="81"/>
            <rFont val="Tahoma"/>
            <family val="2"/>
          </rPr>
          <t>DIVERSE STILLINGER</t>
        </r>
        <r>
          <rPr>
            <sz val="9"/>
            <color indexed="81"/>
            <rFont val="Tahoma"/>
            <family val="2"/>
          </rPr>
          <t xml:space="preserve">
</t>
        </r>
      </text>
    </comment>
    <comment ref="B266" authorId="0" shapeId="0" xr:uid="{00000000-0006-0000-0500-000000010000}">
      <text>
        <r>
          <rPr>
            <b/>
            <sz val="9"/>
            <color indexed="81"/>
            <rFont val="Tahoma"/>
            <family val="2"/>
          </rPr>
          <t>DIVERSE STILLINGER</t>
        </r>
        <r>
          <rPr>
            <sz val="9"/>
            <color indexed="81"/>
            <rFont val="Tahoma"/>
            <family val="2"/>
          </rPr>
          <t xml:space="preserve">
</t>
        </r>
      </text>
    </comment>
    <comment ref="B267" authorId="0" shapeId="0" xr:uid="{00000000-0006-0000-0500-000001010000}">
      <text>
        <r>
          <rPr>
            <b/>
            <sz val="9"/>
            <color indexed="81"/>
            <rFont val="Tahoma"/>
            <family val="2"/>
          </rPr>
          <t>STRAFFEGJENNOMFØRING</t>
        </r>
        <r>
          <rPr>
            <sz val="9"/>
            <color indexed="81"/>
            <rFont val="Tahoma"/>
            <family val="2"/>
          </rPr>
          <t xml:space="preserve">
</t>
        </r>
      </text>
    </comment>
    <comment ref="B268" authorId="0" shapeId="0" xr:uid="{00000000-0006-0000-0500-000002010000}">
      <text>
        <r>
          <rPr>
            <b/>
            <sz val="9"/>
            <color indexed="81"/>
            <rFont val="Tahoma"/>
            <family val="2"/>
          </rPr>
          <t>STRAFFEGJENNOMFØRING</t>
        </r>
        <r>
          <rPr>
            <sz val="9"/>
            <color indexed="81"/>
            <rFont val="Tahoma"/>
            <family val="2"/>
          </rPr>
          <t xml:space="preserve">
</t>
        </r>
      </text>
    </comment>
    <comment ref="B269" authorId="0" shapeId="0" xr:uid="{00000000-0006-0000-0500-000003010000}">
      <text>
        <r>
          <rPr>
            <b/>
            <sz val="9"/>
            <color indexed="81"/>
            <rFont val="Tahoma"/>
            <family val="2"/>
          </rPr>
          <t>STRAFFEGJENNOMFØRING</t>
        </r>
        <r>
          <rPr>
            <sz val="9"/>
            <color indexed="81"/>
            <rFont val="Tahoma"/>
            <family val="2"/>
          </rPr>
          <t xml:space="preserve">
</t>
        </r>
      </text>
    </comment>
    <comment ref="B270" authorId="0" shapeId="0" xr:uid="{00000000-0006-0000-0500-000004010000}">
      <text>
        <r>
          <rPr>
            <b/>
            <sz val="9"/>
            <color indexed="81"/>
            <rFont val="Tahoma"/>
            <family val="2"/>
          </rPr>
          <t>STRAFFEGJENNOMFØRING</t>
        </r>
        <r>
          <rPr>
            <sz val="9"/>
            <color indexed="81"/>
            <rFont val="Tahoma"/>
            <family val="2"/>
          </rPr>
          <t xml:space="preserve">
</t>
        </r>
      </text>
    </comment>
    <comment ref="B271" authorId="0" shapeId="0" xr:uid="{00000000-0006-0000-0500-000005010000}">
      <text>
        <r>
          <rPr>
            <b/>
            <sz val="9"/>
            <color indexed="81"/>
            <rFont val="Tahoma"/>
            <family val="2"/>
          </rPr>
          <t>STRAFFEGJENNOMFØRING</t>
        </r>
        <r>
          <rPr>
            <sz val="9"/>
            <color indexed="81"/>
            <rFont val="Tahoma"/>
            <family val="2"/>
          </rPr>
          <t xml:space="preserve">
</t>
        </r>
      </text>
    </comment>
    <comment ref="B272" authorId="0" shapeId="0" xr:uid="{00000000-0006-0000-0500-000006010000}">
      <text>
        <r>
          <rPr>
            <b/>
            <sz val="9"/>
            <color indexed="81"/>
            <rFont val="Tahoma"/>
            <family val="2"/>
          </rPr>
          <t>STRAFFEGJENNOMFØRING</t>
        </r>
        <r>
          <rPr>
            <sz val="9"/>
            <color indexed="81"/>
            <rFont val="Tahoma"/>
            <family val="2"/>
          </rPr>
          <t xml:space="preserve">
</t>
        </r>
      </text>
    </comment>
    <comment ref="B273" authorId="0" shapeId="0" xr:uid="{00000000-0006-0000-0500-000007010000}">
      <text>
        <r>
          <rPr>
            <b/>
            <sz val="9"/>
            <color indexed="81"/>
            <rFont val="Tahoma"/>
            <family val="2"/>
          </rPr>
          <t>STRAFFEGJENNOMFØRING</t>
        </r>
        <r>
          <rPr>
            <sz val="9"/>
            <color indexed="81"/>
            <rFont val="Tahoma"/>
            <family val="2"/>
          </rPr>
          <t xml:space="preserve">
</t>
        </r>
      </text>
    </comment>
    <comment ref="B274" authorId="0" shapeId="0" xr:uid="{00000000-0006-0000-0500-000008010000}">
      <text>
        <r>
          <rPr>
            <b/>
            <sz val="9"/>
            <color indexed="81"/>
            <rFont val="Tahoma"/>
            <family val="2"/>
          </rPr>
          <t>STRAFFEGJENNOMFØRING</t>
        </r>
        <r>
          <rPr>
            <sz val="9"/>
            <color indexed="81"/>
            <rFont val="Tahoma"/>
            <family val="2"/>
          </rPr>
          <t xml:space="preserve">
</t>
        </r>
      </text>
    </comment>
    <comment ref="B275" authorId="0" shapeId="0" xr:uid="{00000000-0006-0000-0500-000009010000}">
      <text>
        <r>
          <rPr>
            <b/>
            <sz val="9"/>
            <color indexed="81"/>
            <rFont val="Tahoma"/>
            <family val="2"/>
          </rPr>
          <t>ADMINISTRATIVE STILLINGER</t>
        </r>
        <r>
          <rPr>
            <sz val="9"/>
            <color indexed="81"/>
            <rFont val="Tahoma"/>
            <family val="2"/>
          </rPr>
          <t xml:space="preserve">
</t>
        </r>
      </text>
    </comment>
    <comment ref="B276" authorId="0" shapeId="0" xr:uid="{00000000-0006-0000-0500-00000A010000}">
      <text>
        <r>
          <rPr>
            <b/>
            <sz val="9"/>
            <color indexed="81"/>
            <rFont val="Tahoma"/>
            <family val="2"/>
          </rPr>
          <t>ADMINISTRATIVE STILLINGER</t>
        </r>
        <r>
          <rPr>
            <sz val="9"/>
            <color indexed="81"/>
            <rFont val="Tahoma"/>
            <family val="2"/>
          </rPr>
          <t xml:space="preserve">
</t>
        </r>
      </text>
    </comment>
    <comment ref="B277" authorId="0" shapeId="0" xr:uid="{00000000-0006-0000-0500-00000B010000}">
      <text>
        <r>
          <rPr>
            <b/>
            <sz val="9"/>
            <color indexed="81"/>
            <rFont val="Tahoma"/>
            <family val="2"/>
          </rPr>
          <t>ADMINISTRATIVE STILLINGER</t>
        </r>
        <r>
          <rPr>
            <sz val="9"/>
            <color indexed="81"/>
            <rFont val="Tahoma"/>
            <family val="2"/>
          </rPr>
          <t xml:space="preserve">
</t>
        </r>
      </text>
    </comment>
    <comment ref="B278" authorId="0" shapeId="0" xr:uid="{00000000-0006-0000-0500-00000C010000}">
      <text>
        <r>
          <rPr>
            <b/>
            <sz val="9"/>
            <color indexed="81"/>
            <rFont val="Tahoma"/>
            <family val="2"/>
          </rPr>
          <t>ADMINISTRATIVE STILLINGER</t>
        </r>
        <r>
          <rPr>
            <sz val="9"/>
            <color indexed="81"/>
            <rFont val="Tahoma"/>
            <family val="2"/>
          </rPr>
          <t xml:space="preserve">
</t>
        </r>
      </text>
    </comment>
    <comment ref="B279" authorId="0" shapeId="0" xr:uid="{00000000-0006-0000-0500-00000D010000}">
      <text>
        <r>
          <rPr>
            <b/>
            <sz val="9"/>
            <color indexed="81"/>
            <rFont val="Tahoma"/>
            <family val="2"/>
          </rPr>
          <t>ADMINISTRATIVE STILLINGER</t>
        </r>
        <r>
          <rPr>
            <sz val="9"/>
            <color indexed="81"/>
            <rFont val="Tahoma"/>
            <family val="2"/>
          </rPr>
          <t xml:space="preserve">
</t>
        </r>
      </text>
    </comment>
    <comment ref="B280" authorId="0" shapeId="0" xr:uid="{00000000-0006-0000-0500-00000E010000}">
      <text>
        <r>
          <rPr>
            <b/>
            <sz val="9"/>
            <color indexed="81"/>
            <rFont val="Tahoma"/>
            <family val="2"/>
          </rPr>
          <t>ADMINISTRATIVE STILLINGER</t>
        </r>
        <r>
          <rPr>
            <sz val="9"/>
            <color indexed="81"/>
            <rFont val="Tahoma"/>
            <family val="2"/>
          </rPr>
          <t xml:space="preserve">
</t>
        </r>
      </text>
    </comment>
    <comment ref="B281" authorId="0" shapeId="0" xr:uid="{00000000-0006-0000-0500-00000F010000}">
      <text>
        <r>
          <rPr>
            <b/>
            <sz val="9"/>
            <color indexed="81"/>
            <rFont val="Tahoma"/>
            <family val="2"/>
          </rPr>
          <t>ADMINISTRATIVE STILLINGER</t>
        </r>
        <r>
          <rPr>
            <sz val="9"/>
            <color indexed="81"/>
            <rFont val="Tahoma"/>
            <family val="2"/>
          </rPr>
          <t xml:space="preserve">
</t>
        </r>
      </text>
    </comment>
    <comment ref="B282" authorId="0" shapeId="0" xr:uid="{00000000-0006-0000-0500-000010010000}">
      <text>
        <r>
          <rPr>
            <b/>
            <sz val="9"/>
            <color indexed="81"/>
            <rFont val="Tahoma"/>
            <family val="2"/>
          </rPr>
          <t>Diverse stillinger</t>
        </r>
        <r>
          <rPr>
            <sz val="9"/>
            <color indexed="81"/>
            <rFont val="Tahoma"/>
            <family val="2"/>
          </rPr>
          <t xml:space="preserve">
</t>
        </r>
      </text>
    </comment>
    <comment ref="B283" authorId="0" shapeId="0" xr:uid="{00000000-0006-0000-0500-000011010000}">
      <text>
        <r>
          <rPr>
            <b/>
            <sz val="9"/>
            <color indexed="81"/>
            <rFont val="Tahoma"/>
            <family val="2"/>
          </rPr>
          <t>Diverse stillinger</t>
        </r>
        <r>
          <rPr>
            <sz val="9"/>
            <color indexed="81"/>
            <rFont val="Tahoma"/>
            <family val="2"/>
          </rPr>
          <t xml:space="preserve">
</t>
        </r>
      </text>
    </comment>
    <comment ref="B284" authorId="0" shapeId="0" xr:uid="{00000000-0006-0000-0500-000012010000}">
      <text>
        <r>
          <rPr>
            <b/>
            <sz val="9"/>
            <color indexed="81"/>
            <rFont val="Tahoma"/>
            <family val="2"/>
          </rPr>
          <t>Diverse stillinger</t>
        </r>
        <r>
          <rPr>
            <sz val="9"/>
            <color indexed="81"/>
            <rFont val="Tahoma"/>
            <family val="2"/>
          </rPr>
          <t xml:space="preserve">
</t>
        </r>
      </text>
    </comment>
    <comment ref="B285" authorId="0" shapeId="0" xr:uid="{00000000-0006-0000-0500-000013010000}">
      <text>
        <r>
          <rPr>
            <b/>
            <sz val="9"/>
            <color indexed="81"/>
            <rFont val="Tahoma"/>
            <family val="2"/>
          </rPr>
          <t>Diverse stillinger</t>
        </r>
        <r>
          <rPr>
            <sz val="9"/>
            <color indexed="81"/>
            <rFont val="Tahoma"/>
            <family val="2"/>
          </rPr>
          <t xml:space="preserve">
</t>
        </r>
      </text>
    </comment>
    <comment ref="B286" authorId="0" shapeId="0" xr:uid="{00000000-0006-0000-0500-000014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7" authorId="0" shapeId="0" xr:uid="{00000000-0006-0000-0500-000015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8" authorId="0" shapeId="0" xr:uid="{00000000-0006-0000-0500-000016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9" authorId="0" shapeId="0" xr:uid="{00000000-0006-0000-0500-000017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0" authorId="0" shapeId="0" xr:uid="{00000000-0006-0000-0500-000018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1" authorId="0" shapeId="0" xr:uid="{00000000-0006-0000-0500-000019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2" authorId="0" shapeId="0" xr:uid="{00000000-0006-0000-0500-00001A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3" authorId="0" shapeId="0" xr:uid="{00000000-0006-0000-0500-00001B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4" authorId="0" shapeId="0" xr:uid="{00000000-0006-0000-0500-00001C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5" authorId="0" shapeId="0" xr:uid="{00000000-0006-0000-0500-00001D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6" authorId="0" shapeId="0" xr:uid="{00000000-0006-0000-0500-00001E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7" authorId="0" shapeId="0" xr:uid="{00000000-0006-0000-0500-00001F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8" authorId="0" shapeId="0" xr:uid="{00000000-0006-0000-0500-000020010000}">
      <text>
        <r>
          <rPr>
            <b/>
            <sz val="9"/>
            <color indexed="81"/>
            <rFont val="Tahoma"/>
            <family val="2"/>
          </rPr>
          <t>POLITISTILLINGER</t>
        </r>
        <r>
          <rPr>
            <sz val="9"/>
            <color indexed="81"/>
            <rFont val="Tahoma"/>
            <family val="2"/>
          </rPr>
          <t xml:space="preserve">
</t>
        </r>
      </text>
    </comment>
    <comment ref="B299" authorId="0" shapeId="0" xr:uid="{00000000-0006-0000-0500-000021010000}">
      <text>
        <r>
          <rPr>
            <b/>
            <sz val="9"/>
            <color indexed="81"/>
            <rFont val="Tahoma"/>
            <family val="2"/>
          </rPr>
          <t>POLITISTILLINGER</t>
        </r>
        <r>
          <rPr>
            <sz val="9"/>
            <color indexed="81"/>
            <rFont val="Tahoma"/>
            <family val="2"/>
          </rPr>
          <t xml:space="preserve">
</t>
        </r>
      </text>
    </comment>
    <comment ref="B300" authorId="0" shapeId="0" xr:uid="{00000000-0006-0000-0500-000022010000}">
      <text>
        <r>
          <rPr>
            <b/>
            <sz val="9"/>
            <color indexed="81"/>
            <rFont val="Tahoma"/>
            <family val="2"/>
          </rPr>
          <t>POLITISTILLINGER</t>
        </r>
        <r>
          <rPr>
            <sz val="9"/>
            <color indexed="81"/>
            <rFont val="Tahoma"/>
            <family val="2"/>
          </rPr>
          <t xml:space="preserve">
</t>
        </r>
      </text>
    </comment>
    <comment ref="B301" authorId="0" shapeId="0" xr:uid="{00000000-0006-0000-0500-000023010000}">
      <text>
        <r>
          <rPr>
            <b/>
            <sz val="9"/>
            <color indexed="81"/>
            <rFont val="Tahoma"/>
            <family val="2"/>
          </rPr>
          <t>POLITISTILLINGER</t>
        </r>
        <r>
          <rPr>
            <sz val="9"/>
            <color indexed="81"/>
            <rFont val="Tahoma"/>
            <family val="2"/>
          </rPr>
          <t xml:space="preserve">
</t>
        </r>
      </text>
    </comment>
    <comment ref="B302" authorId="0" shapeId="0" xr:uid="{00000000-0006-0000-0500-000024010000}">
      <text>
        <r>
          <rPr>
            <b/>
            <sz val="9"/>
            <color indexed="81"/>
            <rFont val="Tahoma"/>
            <family val="2"/>
          </rPr>
          <t>POLITISTILLINGER</t>
        </r>
        <r>
          <rPr>
            <sz val="9"/>
            <color indexed="81"/>
            <rFont val="Tahoma"/>
            <family val="2"/>
          </rPr>
          <t xml:space="preserve">
</t>
        </r>
      </text>
    </comment>
    <comment ref="B303" authorId="0" shapeId="0" xr:uid="{00000000-0006-0000-0500-000025010000}">
      <text>
        <r>
          <rPr>
            <b/>
            <sz val="9"/>
            <color indexed="81"/>
            <rFont val="Tahoma"/>
            <family val="2"/>
          </rPr>
          <t>POLITISTILLINGER</t>
        </r>
        <r>
          <rPr>
            <sz val="9"/>
            <color indexed="81"/>
            <rFont val="Tahoma"/>
            <family val="2"/>
          </rPr>
          <t xml:space="preserve">
</t>
        </r>
      </text>
    </comment>
    <comment ref="B304" authorId="0" shapeId="0" xr:uid="{00000000-0006-0000-0500-000026010000}">
      <text>
        <r>
          <rPr>
            <b/>
            <sz val="9"/>
            <color indexed="81"/>
            <rFont val="Tahoma"/>
            <family val="2"/>
          </rPr>
          <t>POLITISTILLINGER</t>
        </r>
        <r>
          <rPr>
            <sz val="9"/>
            <color indexed="81"/>
            <rFont val="Tahoma"/>
            <family val="2"/>
          </rPr>
          <t xml:space="preserve">
</t>
        </r>
      </text>
    </comment>
    <comment ref="B305" authorId="0" shapeId="0" xr:uid="{00000000-0006-0000-0500-000027010000}">
      <text>
        <r>
          <rPr>
            <b/>
            <sz val="9"/>
            <color indexed="81"/>
            <rFont val="Tahoma"/>
            <family val="2"/>
          </rPr>
          <t>POLITISTILLINGER</t>
        </r>
        <r>
          <rPr>
            <sz val="9"/>
            <color indexed="81"/>
            <rFont val="Tahoma"/>
            <family val="2"/>
          </rPr>
          <t xml:space="preserve">
</t>
        </r>
      </text>
    </comment>
    <comment ref="B306" authorId="0" shapeId="0" xr:uid="{00000000-0006-0000-0500-000028010000}">
      <text>
        <r>
          <rPr>
            <b/>
            <sz val="9"/>
            <color indexed="81"/>
            <rFont val="Tahoma"/>
            <family val="2"/>
          </rPr>
          <t>POLITISTILLINGER</t>
        </r>
        <r>
          <rPr>
            <sz val="9"/>
            <color indexed="81"/>
            <rFont val="Tahoma"/>
            <family val="2"/>
          </rPr>
          <t xml:space="preserve">
</t>
        </r>
      </text>
    </comment>
    <comment ref="B307" authorId="0" shapeId="0" xr:uid="{00000000-0006-0000-0500-000029010000}">
      <text>
        <r>
          <rPr>
            <b/>
            <sz val="9"/>
            <color indexed="81"/>
            <rFont val="Tahoma"/>
            <family val="2"/>
          </rPr>
          <t>POLITISTILLINGER</t>
        </r>
        <r>
          <rPr>
            <sz val="9"/>
            <color indexed="81"/>
            <rFont val="Tahoma"/>
            <family val="2"/>
          </rPr>
          <t xml:space="preserve">
</t>
        </r>
      </text>
    </comment>
    <comment ref="B308" authorId="0" shapeId="0" xr:uid="{00000000-0006-0000-0500-00002A010000}">
      <text>
        <r>
          <rPr>
            <b/>
            <sz val="9"/>
            <color indexed="81"/>
            <rFont val="Tahoma"/>
            <family val="2"/>
          </rPr>
          <t>POLITISTILLINGER</t>
        </r>
        <r>
          <rPr>
            <sz val="9"/>
            <color indexed="81"/>
            <rFont val="Tahoma"/>
            <family val="2"/>
          </rPr>
          <t xml:space="preserve">
</t>
        </r>
      </text>
    </comment>
    <comment ref="B309" authorId="0" shapeId="0" xr:uid="{00000000-0006-0000-0500-00002B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0" authorId="0" shapeId="0" xr:uid="{00000000-0006-0000-0500-00002C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1" authorId="0" shapeId="0" xr:uid="{00000000-0006-0000-0500-00002D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2" authorId="0" shapeId="0" xr:uid="{00000000-0006-0000-0500-00002E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3" authorId="0" shapeId="0" xr:uid="{00000000-0006-0000-0500-00002F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4" authorId="0" shapeId="0" xr:uid="{00000000-0006-0000-0500-000030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5" authorId="0" shapeId="0" xr:uid="{00000000-0006-0000-0500-000031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6" authorId="0" shapeId="0" xr:uid="{00000000-0006-0000-0500-000032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7" authorId="0" shapeId="0" xr:uid="{00000000-0006-0000-0500-000033010000}">
      <text>
        <r>
          <rPr>
            <b/>
            <sz val="9"/>
            <color indexed="81"/>
            <rFont val="Tahoma"/>
            <family val="2"/>
          </rPr>
          <t>INTERNASJONALE OPPDRAG MV.</t>
        </r>
        <r>
          <rPr>
            <sz val="9"/>
            <color indexed="81"/>
            <rFont val="Tahoma"/>
            <family val="2"/>
          </rPr>
          <t xml:space="preserve">
</t>
        </r>
      </text>
    </comment>
    <comment ref="B318" authorId="0" shapeId="0" xr:uid="{00000000-0006-0000-0500-000034010000}">
      <text>
        <r>
          <rPr>
            <b/>
            <sz val="9"/>
            <color indexed="81"/>
            <rFont val="Tahoma"/>
            <family val="2"/>
          </rPr>
          <t>INTERNASJONALE OPPDRAG MV.</t>
        </r>
        <r>
          <rPr>
            <sz val="9"/>
            <color indexed="81"/>
            <rFont val="Tahoma"/>
            <family val="2"/>
          </rPr>
          <t xml:space="preserve">
</t>
        </r>
      </text>
    </comment>
    <comment ref="B319" authorId="0" shapeId="0" xr:uid="{00000000-0006-0000-0500-000035010000}">
      <text>
        <r>
          <rPr>
            <b/>
            <sz val="9"/>
            <color indexed="81"/>
            <rFont val="Tahoma"/>
            <family val="2"/>
          </rPr>
          <t>INTERNASJONALE OPPDRAG MV.</t>
        </r>
        <r>
          <rPr>
            <sz val="9"/>
            <color indexed="81"/>
            <rFont val="Tahoma"/>
            <family val="2"/>
          </rPr>
          <t xml:space="preserve">
</t>
        </r>
      </text>
    </comment>
    <comment ref="B320" authorId="0" shapeId="0" xr:uid="{00000000-0006-0000-0500-000036010000}">
      <text>
        <r>
          <rPr>
            <b/>
            <sz val="9"/>
            <color indexed="81"/>
            <rFont val="Tahoma"/>
            <family val="2"/>
          </rPr>
          <t>INTERNASJONALE OPPDRAG MV.</t>
        </r>
        <r>
          <rPr>
            <sz val="9"/>
            <color indexed="81"/>
            <rFont val="Tahoma"/>
            <family val="2"/>
          </rPr>
          <t xml:space="preserve">
</t>
        </r>
      </text>
    </comment>
    <comment ref="B321" authorId="0" shapeId="0" xr:uid="{00000000-0006-0000-0500-000037010000}">
      <text>
        <r>
          <rPr>
            <b/>
            <sz val="9"/>
            <color indexed="81"/>
            <rFont val="Tahoma"/>
            <family val="2"/>
          </rPr>
          <t>INTERNASJONALE OPPDRAG MV.</t>
        </r>
        <r>
          <rPr>
            <sz val="9"/>
            <color indexed="81"/>
            <rFont val="Tahoma"/>
            <family val="2"/>
          </rPr>
          <t xml:space="preserve">
</t>
        </r>
      </text>
    </comment>
    <comment ref="B322" authorId="0" shapeId="0" xr:uid="{00000000-0006-0000-0500-000038010000}">
      <text>
        <r>
          <rPr>
            <b/>
            <sz val="9"/>
            <color indexed="81"/>
            <rFont val="Tahoma"/>
            <family val="2"/>
          </rPr>
          <t>SIVILFORSVARSTJENESTEN</t>
        </r>
        <r>
          <rPr>
            <sz val="9"/>
            <color indexed="81"/>
            <rFont val="Tahoma"/>
            <family val="2"/>
          </rPr>
          <t xml:space="preserve">
</t>
        </r>
      </text>
    </comment>
    <comment ref="B323" authorId="0" shapeId="0" xr:uid="{00000000-0006-0000-0500-000039010000}">
      <text>
        <r>
          <rPr>
            <b/>
            <sz val="9"/>
            <color indexed="81"/>
            <rFont val="Tahoma"/>
            <family val="2"/>
          </rPr>
          <t>SIVILFORSVARSTJENESTEN</t>
        </r>
        <r>
          <rPr>
            <sz val="9"/>
            <color indexed="81"/>
            <rFont val="Tahoma"/>
            <family val="2"/>
          </rPr>
          <t xml:space="preserve">
</t>
        </r>
      </text>
    </comment>
    <comment ref="B324" authorId="0" shapeId="0" xr:uid="{00000000-0006-0000-0500-00003A010000}">
      <text>
        <r>
          <rPr>
            <b/>
            <sz val="9"/>
            <color indexed="81"/>
            <rFont val="Tahoma"/>
            <family val="2"/>
          </rPr>
          <t>SIVILFORSVARSTJENESTEN</t>
        </r>
        <r>
          <rPr>
            <sz val="9"/>
            <color indexed="81"/>
            <rFont val="Tahoma"/>
            <family val="2"/>
          </rPr>
          <t xml:space="preserve">
</t>
        </r>
      </text>
    </comment>
    <comment ref="B325" authorId="0" shapeId="0" xr:uid="{00000000-0006-0000-0500-00003B010000}">
      <text>
        <r>
          <rPr>
            <b/>
            <sz val="9"/>
            <color indexed="81"/>
            <rFont val="Tahoma"/>
            <family val="2"/>
          </rPr>
          <t>SIVILFORSVARSTJENESTEN</t>
        </r>
        <r>
          <rPr>
            <sz val="9"/>
            <color indexed="81"/>
            <rFont val="Tahoma"/>
            <family val="2"/>
          </rPr>
          <t xml:space="preserve">
</t>
        </r>
      </text>
    </comment>
    <comment ref="B326" authorId="0" shapeId="0" xr:uid="{00000000-0006-0000-0500-00003C010000}">
      <text>
        <r>
          <rPr>
            <b/>
            <sz val="9"/>
            <color indexed="81"/>
            <rFont val="Tahoma"/>
            <family val="2"/>
          </rPr>
          <t>ARBEID</t>
        </r>
        <r>
          <rPr>
            <sz val="9"/>
            <color indexed="81"/>
            <rFont val="Tahoma"/>
            <family val="2"/>
          </rPr>
          <t xml:space="preserve">
</t>
        </r>
      </text>
    </comment>
    <comment ref="B327" authorId="0" shapeId="0" xr:uid="{00000000-0006-0000-0500-00003D010000}">
      <text>
        <r>
          <rPr>
            <b/>
            <sz val="9"/>
            <color indexed="81"/>
            <rFont val="Tahoma"/>
            <family val="2"/>
          </rPr>
          <t>ARBEID</t>
        </r>
        <r>
          <rPr>
            <sz val="9"/>
            <color indexed="81"/>
            <rFont val="Tahoma"/>
            <family val="2"/>
          </rPr>
          <t xml:space="preserve">
</t>
        </r>
      </text>
    </comment>
    <comment ref="B328" authorId="0" shapeId="0" xr:uid="{00000000-0006-0000-0500-00003E010000}">
      <text>
        <r>
          <rPr>
            <b/>
            <sz val="9"/>
            <color indexed="81"/>
            <rFont val="Tahoma"/>
            <family val="2"/>
          </rPr>
          <t>ARBEID</t>
        </r>
        <r>
          <rPr>
            <sz val="9"/>
            <color indexed="81"/>
            <rFont val="Tahoma"/>
            <family val="2"/>
          </rPr>
          <t xml:space="preserve">
</t>
        </r>
      </text>
    </comment>
    <comment ref="B329" authorId="0" shapeId="0" xr:uid="{00000000-0006-0000-0500-00003F010000}">
      <text>
        <r>
          <rPr>
            <b/>
            <sz val="9"/>
            <color indexed="81"/>
            <rFont val="Tahoma"/>
            <family val="2"/>
          </rPr>
          <t>ARBEID</t>
        </r>
        <r>
          <rPr>
            <sz val="9"/>
            <color indexed="81"/>
            <rFont val="Tahoma"/>
            <family val="2"/>
          </rPr>
          <t xml:space="preserve">
</t>
        </r>
      </text>
    </comment>
    <comment ref="B330" authorId="0" shapeId="0" xr:uid="{00000000-0006-0000-0500-000040010000}">
      <text>
        <r>
          <rPr>
            <b/>
            <sz val="9"/>
            <color indexed="81"/>
            <rFont val="Tahoma"/>
            <family val="2"/>
          </rPr>
          <t>DIVERSE STILLINGER</t>
        </r>
        <r>
          <rPr>
            <sz val="9"/>
            <color indexed="81"/>
            <rFont val="Tahoma"/>
            <family val="2"/>
          </rPr>
          <t xml:space="preserve">
</t>
        </r>
      </text>
    </comment>
    <comment ref="B331" authorId="0" shapeId="0" xr:uid="{00000000-0006-0000-0500-000041010000}">
      <text>
        <r>
          <rPr>
            <b/>
            <sz val="9"/>
            <color indexed="81"/>
            <rFont val="Tahoma"/>
            <family val="2"/>
          </rPr>
          <t>DIVERSE STILLINGER</t>
        </r>
        <r>
          <rPr>
            <sz val="9"/>
            <color indexed="81"/>
            <rFont val="Tahoma"/>
            <family val="2"/>
          </rPr>
          <t xml:space="preserve">
</t>
        </r>
      </text>
    </comment>
    <comment ref="B332" authorId="0" shapeId="0" xr:uid="{00000000-0006-0000-0500-000042010000}">
      <text>
        <r>
          <rPr>
            <b/>
            <sz val="9"/>
            <color indexed="81"/>
            <rFont val="Tahoma"/>
            <family val="2"/>
          </rPr>
          <t>REDNINGSLEDER</t>
        </r>
        <r>
          <rPr>
            <sz val="9"/>
            <color indexed="81"/>
            <rFont val="Tahoma"/>
            <family val="2"/>
          </rPr>
          <t xml:space="preserve">
</t>
        </r>
      </text>
    </comment>
    <comment ref="B333" authorId="0" shapeId="0" xr:uid="{00000000-0006-0000-0500-000043010000}">
      <text>
        <r>
          <rPr>
            <b/>
            <sz val="9"/>
            <color indexed="81"/>
            <rFont val="Tahoma"/>
            <family val="2"/>
          </rPr>
          <t>REDNINGSLEDER</t>
        </r>
        <r>
          <rPr>
            <sz val="9"/>
            <color indexed="81"/>
            <rFont val="Tahoma"/>
            <family val="2"/>
          </rPr>
          <t xml:space="preserve">
</t>
        </r>
      </text>
    </comment>
    <comment ref="B334" authorId="0" shapeId="0" xr:uid="{00000000-0006-0000-0500-000044010000}">
      <text>
        <r>
          <rPr>
            <b/>
            <sz val="9"/>
            <color indexed="81"/>
            <rFont val="Tahoma"/>
            <family val="2"/>
          </rPr>
          <t>UTLENDINGSNEMNDA</t>
        </r>
        <r>
          <rPr>
            <sz val="9"/>
            <color indexed="81"/>
            <rFont val="Tahoma"/>
            <family val="2"/>
          </rPr>
          <t xml:space="preserve">
</t>
        </r>
      </text>
    </comment>
    <comment ref="B335" authorId="0" shapeId="0" xr:uid="{00000000-0006-0000-0500-000045010000}">
      <text>
        <r>
          <rPr>
            <b/>
            <sz val="9"/>
            <color indexed="81"/>
            <rFont val="Tahoma"/>
            <family val="2"/>
          </rPr>
          <t>ADMINISTRATIVE STILLINGER</t>
        </r>
        <r>
          <rPr>
            <sz val="9"/>
            <color indexed="81"/>
            <rFont val="Tahoma"/>
            <family val="2"/>
          </rPr>
          <t xml:space="preserve">
</t>
        </r>
      </text>
    </comment>
    <comment ref="B336" authorId="0" shapeId="0" xr:uid="{00000000-0006-0000-0500-000046010000}">
      <text>
        <r>
          <rPr>
            <b/>
            <sz val="9"/>
            <color indexed="81"/>
            <rFont val="Tahoma"/>
            <family val="2"/>
          </rPr>
          <t>ARKIVARER</t>
        </r>
        <r>
          <rPr>
            <sz val="9"/>
            <color indexed="81"/>
            <rFont val="Tahoma"/>
            <family val="2"/>
          </rPr>
          <t xml:space="preserve">
</t>
        </r>
      </text>
    </comment>
    <comment ref="B337" authorId="0" shapeId="0" xr:uid="{00000000-0006-0000-0500-000047010000}">
      <text>
        <r>
          <rPr>
            <b/>
            <sz val="9"/>
            <color indexed="81"/>
            <rFont val="Tahoma"/>
            <family val="2"/>
          </rPr>
          <t>ARKIVARER</t>
        </r>
        <r>
          <rPr>
            <sz val="9"/>
            <color indexed="81"/>
            <rFont val="Tahoma"/>
            <family val="2"/>
          </rPr>
          <t xml:space="preserve">
</t>
        </r>
      </text>
    </comment>
    <comment ref="B338" authorId="0" shapeId="0" xr:uid="{00000000-0006-0000-0500-000048010000}">
      <text>
        <r>
          <rPr>
            <b/>
            <sz val="9"/>
            <color indexed="81"/>
            <rFont val="Tahoma"/>
            <family val="2"/>
          </rPr>
          <t>PREST</t>
        </r>
        <r>
          <rPr>
            <sz val="9"/>
            <color indexed="81"/>
            <rFont val="Tahoma"/>
            <family val="2"/>
          </rPr>
          <t xml:space="preserve">
</t>
        </r>
      </text>
    </comment>
    <comment ref="B339" authorId="0" shapeId="0" xr:uid="{00000000-0006-0000-0500-000049010000}">
      <text>
        <r>
          <rPr>
            <b/>
            <sz val="9"/>
            <color indexed="81"/>
            <rFont val="Tahoma"/>
            <family val="2"/>
          </rPr>
          <t>PREST</t>
        </r>
        <r>
          <rPr>
            <sz val="9"/>
            <color indexed="81"/>
            <rFont val="Tahoma"/>
            <family val="2"/>
          </rPr>
          <t xml:space="preserve">
</t>
        </r>
      </text>
    </comment>
    <comment ref="B340" authorId="0" shapeId="0" xr:uid="{00000000-0006-0000-0500-00004A010000}">
      <text>
        <r>
          <rPr>
            <b/>
            <sz val="9"/>
            <color indexed="81"/>
            <rFont val="Tahoma"/>
            <family val="2"/>
          </rPr>
          <t>PREST</t>
        </r>
        <r>
          <rPr>
            <sz val="9"/>
            <color indexed="81"/>
            <rFont val="Tahoma"/>
            <family val="2"/>
          </rPr>
          <t xml:space="preserve">
</t>
        </r>
      </text>
    </comment>
    <comment ref="B341" authorId="0" shapeId="0" xr:uid="{00000000-0006-0000-0500-00004B010000}">
      <text>
        <r>
          <rPr>
            <b/>
            <sz val="9"/>
            <color indexed="81"/>
            <rFont val="Tahoma"/>
            <family val="2"/>
          </rPr>
          <t>PREST</t>
        </r>
        <r>
          <rPr>
            <sz val="9"/>
            <color indexed="81"/>
            <rFont val="Tahoma"/>
            <family val="2"/>
          </rPr>
          <t xml:space="preserve">
</t>
        </r>
      </text>
    </comment>
    <comment ref="B342" authorId="0" shapeId="0" xr:uid="{00000000-0006-0000-0500-00004C010000}">
      <text>
        <r>
          <rPr>
            <b/>
            <sz val="9"/>
            <color indexed="81"/>
            <rFont val="Tahoma"/>
            <family val="2"/>
          </rPr>
          <t>PREST</t>
        </r>
        <r>
          <rPr>
            <sz val="9"/>
            <color indexed="81"/>
            <rFont val="Tahoma"/>
            <family val="2"/>
          </rPr>
          <t xml:space="preserve">
</t>
        </r>
      </text>
    </comment>
    <comment ref="B343" authorId="0" shapeId="0" xr:uid="{00000000-0006-0000-0500-00004D010000}">
      <text>
        <r>
          <rPr>
            <b/>
            <sz val="9"/>
            <color indexed="81"/>
            <rFont val="Tahoma"/>
            <family val="2"/>
          </rPr>
          <t>PREST</t>
        </r>
        <r>
          <rPr>
            <sz val="9"/>
            <color indexed="81"/>
            <rFont val="Tahoma"/>
            <family val="2"/>
          </rPr>
          <t xml:space="preserve">
</t>
        </r>
      </text>
    </comment>
    <comment ref="B344" authorId="0" shapeId="0" xr:uid="{00000000-0006-0000-0500-00004E010000}">
      <text>
        <r>
          <rPr>
            <b/>
            <sz val="9"/>
            <color indexed="81"/>
            <rFont val="Tahoma"/>
            <family val="2"/>
          </rPr>
          <t>PREST</t>
        </r>
        <r>
          <rPr>
            <sz val="9"/>
            <color indexed="81"/>
            <rFont val="Tahoma"/>
            <family val="2"/>
          </rPr>
          <t xml:space="preserve">
</t>
        </r>
      </text>
    </comment>
    <comment ref="B345" authorId="0" shapeId="0" xr:uid="{00000000-0006-0000-0500-00004F010000}">
      <text>
        <r>
          <rPr>
            <b/>
            <sz val="9"/>
            <color indexed="81"/>
            <rFont val="Tahoma"/>
            <family val="2"/>
          </rPr>
          <t>PREST</t>
        </r>
        <r>
          <rPr>
            <sz val="9"/>
            <color indexed="81"/>
            <rFont val="Tahoma"/>
            <family val="2"/>
          </rPr>
          <t xml:space="preserve">
</t>
        </r>
      </text>
    </comment>
    <comment ref="B346" authorId="0" shapeId="0" xr:uid="{00000000-0006-0000-0500-000050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7" authorId="0" shapeId="0" xr:uid="{00000000-0006-0000-0500-000051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8" authorId="0" shapeId="0" xr:uid="{00000000-0006-0000-0500-000052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49" authorId="0" shapeId="0" xr:uid="{00000000-0006-0000-0500-000053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50" authorId="0" shapeId="0" xr:uid="{00000000-0006-0000-0500-000054010000}">
      <text>
        <r>
          <rPr>
            <b/>
            <sz val="9"/>
            <color indexed="81"/>
            <rFont val="Tahoma"/>
            <family val="2"/>
          </rPr>
          <t>ADMINISTRATIVE STILLINGER</t>
        </r>
        <r>
          <rPr>
            <sz val="9"/>
            <color indexed="81"/>
            <rFont val="Tahoma"/>
            <family val="2"/>
          </rPr>
          <t xml:space="preserve">
</t>
        </r>
      </text>
    </comment>
    <comment ref="B351" authorId="0" shapeId="0" xr:uid="{00000000-0006-0000-0500-000055010000}">
      <text>
        <r>
          <rPr>
            <b/>
            <sz val="9"/>
            <color indexed="81"/>
            <rFont val="Tahoma"/>
            <family val="2"/>
          </rPr>
          <t>ADMINISTRATIVE STILLINGER</t>
        </r>
        <r>
          <rPr>
            <sz val="9"/>
            <color indexed="81"/>
            <rFont val="Tahoma"/>
            <family val="2"/>
          </rPr>
          <t xml:space="preserve">
</t>
        </r>
      </text>
    </comment>
    <comment ref="B352" authorId="0" shapeId="0" xr:uid="{00000000-0006-0000-0500-000056010000}">
      <text>
        <r>
          <rPr>
            <b/>
            <sz val="9"/>
            <color indexed="81"/>
            <rFont val="Tahoma"/>
            <family val="2"/>
          </rPr>
          <t xml:space="preserve">VAKT- OG RESEPSJONSPERSONALE </t>
        </r>
        <r>
          <rPr>
            <sz val="9"/>
            <color indexed="81"/>
            <rFont val="Tahoma"/>
            <family val="2"/>
          </rPr>
          <t xml:space="preserve">
</t>
        </r>
      </text>
    </comment>
    <comment ref="B353" authorId="0" shapeId="0" xr:uid="{00000000-0006-0000-0500-000057010000}">
      <text>
        <r>
          <rPr>
            <b/>
            <sz val="9"/>
            <color indexed="81"/>
            <rFont val="Tahoma"/>
            <family val="2"/>
          </rPr>
          <t xml:space="preserve">VAKT- OG RESEPSJONSPERSONALE </t>
        </r>
        <r>
          <rPr>
            <sz val="9"/>
            <color indexed="81"/>
            <rFont val="Tahoma"/>
            <family val="2"/>
          </rPr>
          <t xml:space="preserve">
</t>
        </r>
      </text>
    </comment>
    <comment ref="B354" authorId="0" shapeId="0" xr:uid="{00000000-0006-0000-0500-000058010000}">
      <text>
        <r>
          <rPr>
            <b/>
            <sz val="9"/>
            <color indexed="81"/>
            <rFont val="Tahoma"/>
            <family val="2"/>
          </rPr>
          <t xml:space="preserve">VAKT- OG RESEPSJONSPERSONALE </t>
        </r>
        <r>
          <rPr>
            <sz val="9"/>
            <color indexed="81"/>
            <rFont val="Tahoma"/>
            <family val="2"/>
          </rPr>
          <t xml:space="preserve">
</t>
        </r>
      </text>
    </comment>
    <comment ref="B355" authorId="0" shapeId="0" xr:uid="{00000000-0006-0000-0500-000059010000}">
      <text>
        <r>
          <rPr>
            <b/>
            <sz val="9"/>
            <color indexed="81"/>
            <rFont val="Tahoma"/>
            <family val="2"/>
          </rPr>
          <t xml:space="preserve">VAKT- OG RESEPSJONSPERSONALE </t>
        </r>
        <r>
          <rPr>
            <sz val="9"/>
            <color indexed="81"/>
            <rFont val="Tahoma"/>
            <family val="2"/>
          </rPr>
          <t xml:space="preserve">
</t>
        </r>
      </text>
    </comment>
    <comment ref="B356" authorId="0" shapeId="0" xr:uid="{00000000-0006-0000-0500-00005A010000}">
      <text>
        <r>
          <rPr>
            <b/>
            <sz val="9"/>
            <color indexed="81"/>
            <rFont val="Tahoma"/>
            <family val="2"/>
          </rPr>
          <t>ADMINISTRATIVE STILLINGER</t>
        </r>
        <r>
          <rPr>
            <sz val="9"/>
            <color indexed="81"/>
            <rFont val="Tahoma"/>
            <family val="2"/>
          </rPr>
          <t xml:space="preserve">
</t>
        </r>
      </text>
    </comment>
    <comment ref="B357" authorId="0" shapeId="0" xr:uid="{00000000-0006-0000-0500-00005B010000}">
      <text>
        <r>
          <rPr>
            <b/>
            <sz val="9"/>
            <color indexed="81"/>
            <rFont val="Tahoma"/>
            <family val="2"/>
          </rPr>
          <t>DIVERSE STILLINGER</t>
        </r>
        <r>
          <rPr>
            <sz val="9"/>
            <color indexed="81"/>
            <rFont val="Tahoma"/>
            <family val="2"/>
          </rPr>
          <t xml:space="preserve">
</t>
        </r>
      </text>
    </comment>
    <comment ref="B358" authorId="0" shapeId="0" xr:uid="{00000000-0006-0000-0500-00005C010000}">
      <text>
        <r>
          <rPr>
            <b/>
            <sz val="9"/>
            <color indexed="81"/>
            <rFont val="Tahoma"/>
            <family val="2"/>
          </rPr>
          <t>DIVERSE STILLINGER</t>
        </r>
        <r>
          <rPr>
            <sz val="9"/>
            <color indexed="81"/>
            <rFont val="Tahoma"/>
            <family val="2"/>
          </rPr>
          <t xml:space="preserve">
</t>
        </r>
      </text>
    </comment>
    <comment ref="B359" authorId="0" shapeId="0" xr:uid="{00000000-0006-0000-0500-00005D010000}">
      <text>
        <r>
          <rPr>
            <b/>
            <sz val="9"/>
            <color indexed="81"/>
            <rFont val="Tahoma"/>
            <family val="2"/>
          </rPr>
          <t>DIVERSE STILLINGER</t>
        </r>
        <r>
          <rPr>
            <sz val="9"/>
            <color indexed="81"/>
            <rFont val="Tahoma"/>
            <family val="2"/>
          </rPr>
          <t xml:space="preserve">
</t>
        </r>
      </text>
    </comment>
    <comment ref="B360" authorId="0" shapeId="0" xr:uid="{00000000-0006-0000-0500-00005E010000}">
      <text>
        <r>
          <rPr>
            <b/>
            <sz val="9"/>
            <color indexed="81"/>
            <rFont val="Tahoma"/>
            <family val="2"/>
          </rPr>
          <t>DIVERSE STILLINGER</t>
        </r>
        <r>
          <rPr>
            <sz val="9"/>
            <color indexed="81"/>
            <rFont val="Tahoma"/>
            <family val="2"/>
          </rPr>
          <t xml:space="preserve">
</t>
        </r>
      </text>
    </comment>
    <comment ref="B361" authorId="0" shapeId="0" xr:uid="{00000000-0006-0000-0500-00005F010000}">
      <text>
        <r>
          <rPr>
            <b/>
            <sz val="9"/>
            <color indexed="81"/>
            <rFont val="Tahoma"/>
            <family val="2"/>
          </rPr>
          <t>DIVERSE STILLINGER</t>
        </r>
        <r>
          <rPr>
            <sz val="9"/>
            <color indexed="81"/>
            <rFont val="Tahoma"/>
            <family val="2"/>
          </rPr>
          <t xml:space="preserve">
</t>
        </r>
      </text>
    </comment>
    <comment ref="B362" authorId="0" shapeId="0" xr:uid="{00000000-0006-0000-0500-000060010000}">
      <text>
        <r>
          <rPr>
            <b/>
            <sz val="9"/>
            <color indexed="81"/>
            <rFont val="Tahoma"/>
            <family val="2"/>
          </rPr>
          <t>DIVERSE STILLINGER</t>
        </r>
        <r>
          <rPr>
            <sz val="9"/>
            <color indexed="81"/>
            <rFont val="Tahoma"/>
            <family val="2"/>
          </rPr>
          <t xml:space="preserve">
</t>
        </r>
      </text>
    </comment>
    <comment ref="B363" authorId="0" shapeId="0" xr:uid="{00000000-0006-0000-0500-000061010000}">
      <text>
        <r>
          <rPr>
            <b/>
            <sz val="9"/>
            <color indexed="81"/>
            <rFont val="Tahoma"/>
            <family val="2"/>
          </rPr>
          <t>DIVERSE STILLINGER</t>
        </r>
        <r>
          <rPr>
            <sz val="9"/>
            <color indexed="81"/>
            <rFont val="Tahoma"/>
            <family val="2"/>
          </rPr>
          <t xml:space="preserve">
</t>
        </r>
      </text>
    </comment>
    <comment ref="B364" authorId="0" shapeId="0" xr:uid="{00000000-0006-0000-0500-000062010000}">
      <text>
        <r>
          <rPr>
            <b/>
            <sz val="9"/>
            <color indexed="81"/>
            <rFont val="Tahoma"/>
            <family val="2"/>
          </rPr>
          <t>DIVERSE STILLINGER</t>
        </r>
        <r>
          <rPr>
            <sz val="9"/>
            <color indexed="81"/>
            <rFont val="Tahoma"/>
            <family val="2"/>
          </rPr>
          <t xml:space="preserve">
</t>
        </r>
      </text>
    </comment>
    <comment ref="B365" authorId="0" shapeId="0" xr:uid="{00000000-0006-0000-0500-000063010000}">
      <text>
        <r>
          <rPr>
            <b/>
            <sz val="9"/>
            <color indexed="81"/>
            <rFont val="Tahoma"/>
            <family val="2"/>
          </rPr>
          <t>DIVERSE STILLINGER</t>
        </r>
        <r>
          <rPr>
            <sz val="9"/>
            <color indexed="81"/>
            <rFont val="Tahoma"/>
            <family val="2"/>
          </rPr>
          <t xml:space="preserve">
</t>
        </r>
      </text>
    </comment>
    <comment ref="B366" authorId="0" shapeId="0" xr:uid="{00000000-0006-0000-0500-000064010000}">
      <text>
        <r>
          <rPr>
            <b/>
            <sz val="9"/>
            <color indexed="81"/>
            <rFont val="Tahoma"/>
            <family val="2"/>
          </rPr>
          <t>DIVERSE STILLINGER</t>
        </r>
        <r>
          <rPr>
            <sz val="9"/>
            <color indexed="81"/>
            <rFont val="Tahoma"/>
            <family val="2"/>
          </rPr>
          <t xml:space="preserve">
</t>
        </r>
      </text>
    </comment>
    <comment ref="B367" authorId="0" shapeId="0" xr:uid="{00000000-0006-0000-0500-000065010000}">
      <text>
        <r>
          <rPr>
            <b/>
            <sz val="9"/>
            <color indexed="81"/>
            <rFont val="Tahoma"/>
            <family val="2"/>
          </rPr>
          <t>DIVERSE STILLINGER</t>
        </r>
        <r>
          <rPr>
            <sz val="9"/>
            <color indexed="81"/>
            <rFont val="Tahoma"/>
            <family val="2"/>
          </rPr>
          <t xml:space="preserve">
</t>
        </r>
      </text>
    </comment>
    <comment ref="B368" authorId="0" shapeId="0" xr:uid="{00000000-0006-0000-0500-000066010000}">
      <text>
        <r>
          <rPr>
            <b/>
            <sz val="9"/>
            <color indexed="81"/>
            <rFont val="Tahoma"/>
            <family val="2"/>
          </rPr>
          <t>DIVERSE STILLINGER</t>
        </r>
        <r>
          <rPr>
            <sz val="9"/>
            <color indexed="81"/>
            <rFont val="Tahoma"/>
            <family val="2"/>
          </rPr>
          <t xml:space="preserve">
</t>
        </r>
      </text>
    </comment>
    <comment ref="B369" authorId="0" shapeId="0" xr:uid="{00000000-0006-0000-0500-000067010000}">
      <text>
        <r>
          <rPr>
            <b/>
            <sz val="9"/>
            <color indexed="81"/>
            <rFont val="Tahoma"/>
            <family val="2"/>
          </rPr>
          <t>DIVERSE STILLINGER</t>
        </r>
        <r>
          <rPr>
            <sz val="9"/>
            <color indexed="81"/>
            <rFont val="Tahoma"/>
            <family val="2"/>
          </rPr>
          <t xml:space="preserve">
</t>
        </r>
      </text>
    </comment>
    <comment ref="B370" authorId="0" shapeId="0" xr:uid="{00000000-0006-0000-0500-000068010000}">
      <text>
        <r>
          <rPr>
            <b/>
            <sz val="9"/>
            <color indexed="81"/>
            <rFont val="Tahoma"/>
            <family val="2"/>
          </rPr>
          <t>Administrative stillinger</t>
        </r>
      </text>
    </comment>
    <comment ref="B371" authorId="0" shapeId="0" xr:uid="{00000000-0006-0000-0500-000069010000}">
      <text>
        <r>
          <rPr>
            <b/>
            <sz val="9"/>
            <color indexed="81"/>
            <rFont val="Tahoma"/>
            <family val="2"/>
          </rPr>
          <t>Administrative stillinger</t>
        </r>
      </text>
    </comment>
    <comment ref="B372" authorId="0" shapeId="0" xr:uid="{00000000-0006-0000-0500-00006A010000}">
      <text>
        <r>
          <rPr>
            <b/>
            <sz val="9"/>
            <color indexed="81"/>
            <rFont val="Tahoma"/>
            <family val="2"/>
          </rPr>
          <t>Administrative stillinger</t>
        </r>
      </text>
    </comment>
    <comment ref="B373" authorId="0" shapeId="0" xr:uid="{00000000-0006-0000-0500-00006B010000}">
      <text>
        <r>
          <rPr>
            <b/>
            <sz val="9"/>
            <color indexed="81"/>
            <rFont val="Tahoma"/>
            <family val="2"/>
          </rPr>
          <t>Administrative stillinger</t>
        </r>
      </text>
    </comment>
    <comment ref="B374" authorId="0" shapeId="0" xr:uid="{00000000-0006-0000-0500-00006C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5" authorId="0" shapeId="0" xr:uid="{00000000-0006-0000-0500-00006D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6" authorId="0" shapeId="0" xr:uid="{00000000-0006-0000-0500-00006E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7" authorId="0" shapeId="0" xr:uid="{00000000-0006-0000-0500-00006F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8" authorId="0" shapeId="0" xr:uid="{00000000-0006-0000-0500-000070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9" authorId="0" shapeId="0" xr:uid="{00000000-0006-0000-0500-000071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0" authorId="0" shapeId="0" xr:uid="{00000000-0006-0000-0500-000072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1" authorId="0" shapeId="0" xr:uid="{00000000-0006-0000-0500-000073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2" authorId="0" shapeId="0" xr:uid="{00000000-0006-0000-0500-000074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3" authorId="0" shapeId="0" xr:uid="{00000000-0006-0000-0500-000075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4" authorId="0" shapeId="0" xr:uid="{00000000-0006-0000-0500-000076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5" authorId="0" shapeId="0" xr:uid="{00000000-0006-0000-0500-000077010000}">
      <text>
        <r>
          <rPr>
            <b/>
            <sz val="9"/>
            <color indexed="81"/>
            <rFont val="Tahoma"/>
            <family val="2"/>
          </rPr>
          <t>DIVERSE STILLINGER</t>
        </r>
        <r>
          <rPr>
            <sz val="9"/>
            <color indexed="81"/>
            <rFont val="Tahoma"/>
            <family val="2"/>
          </rPr>
          <t xml:space="preserve">
</t>
        </r>
      </text>
    </comment>
    <comment ref="B386" authorId="0" shapeId="0" xr:uid="{00000000-0006-0000-0500-000078010000}">
      <text>
        <r>
          <rPr>
            <b/>
            <sz val="9"/>
            <color indexed="81"/>
            <rFont val="Tahoma"/>
            <family val="2"/>
          </rPr>
          <t xml:space="preserve">HAVARIKOMMISJONEN </t>
        </r>
        <r>
          <rPr>
            <sz val="9"/>
            <color indexed="81"/>
            <rFont val="Tahoma"/>
            <family val="2"/>
          </rPr>
          <t xml:space="preserve">
</t>
        </r>
      </text>
    </comment>
    <comment ref="B387" authorId="0" shapeId="0" xr:uid="{00000000-0006-0000-0500-000079010000}">
      <text>
        <r>
          <rPr>
            <b/>
            <sz val="9"/>
            <color indexed="81"/>
            <rFont val="Tahoma"/>
            <family val="2"/>
          </rPr>
          <t>DIVERSE STILLINGER</t>
        </r>
        <r>
          <rPr>
            <sz val="9"/>
            <color indexed="81"/>
            <rFont val="Tahoma"/>
            <family val="2"/>
          </rPr>
          <t xml:space="preserve">
</t>
        </r>
      </text>
    </comment>
    <comment ref="B388" authorId="0" shapeId="0" xr:uid="{00000000-0006-0000-0500-00007A010000}">
      <text>
        <r>
          <rPr>
            <b/>
            <sz val="9"/>
            <color indexed="81"/>
            <rFont val="Tahoma"/>
            <family val="2"/>
          </rPr>
          <t>DIVERSE STILLINGER</t>
        </r>
        <r>
          <rPr>
            <sz val="9"/>
            <color indexed="81"/>
            <rFont val="Tahoma"/>
            <family val="2"/>
          </rPr>
          <t xml:space="preserve">
</t>
        </r>
      </text>
    </comment>
    <comment ref="B389" authorId="0" shapeId="0" xr:uid="{00000000-0006-0000-0500-00007B010000}">
      <text>
        <r>
          <rPr>
            <b/>
            <sz val="9"/>
            <color indexed="81"/>
            <rFont val="Tahoma"/>
            <family val="2"/>
          </rPr>
          <t>DIVERSE STILLINGER</t>
        </r>
        <r>
          <rPr>
            <sz val="9"/>
            <color indexed="81"/>
            <rFont val="Tahoma"/>
            <family val="2"/>
          </rPr>
          <t xml:space="preserve">
</t>
        </r>
      </text>
    </comment>
    <comment ref="B390" authorId="0" shapeId="0" xr:uid="{00000000-0006-0000-0500-00007C010000}">
      <text>
        <r>
          <rPr>
            <b/>
            <sz val="9"/>
            <color indexed="81"/>
            <rFont val="Tahoma"/>
            <family val="2"/>
          </rPr>
          <t>DIVERSE STILLINGER</t>
        </r>
        <r>
          <rPr>
            <sz val="9"/>
            <color indexed="81"/>
            <rFont val="Tahoma"/>
            <family val="2"/>
          </rPr>
          <t xml:space="preserve">
</t>
        </r>
      </text>
    </comment>
    <comment ref="B391" authorId="0" shapeId="0" xr:uid="{00000000-0006-0000-0500-00007D010000}">
      <text>
        <r>
          <rPr>
            <b/>
            <sz val="9"/>
            <color indexed="81"/>
            <rFont val="Tahoma"/>
            <family val="2"/>
          </rPr>
          <t>LOSTJENESTE</t>
        </r>
        <r>
          <rPr>
            <sz val="9"/>
            <color indexed="81"/>
            <rFont val="Tahoma"/>
            <family val="2"/>
          </rPr>
          <t xml:space="preserve">
</t>
        </r>
      </text>
    </comment>
    <comment ref="B392" authorId="0" shapeId="0" xr:uid="{00000000-0006-0000-0500-00007E010000}">
      <text>
        <r>
          <rPr>
            <b/>
            <sz val="9"/>
            <color indexed="81"/>
            <rFont val="Tahoma"/>
            <family val="2"/>
          </rPr>
          <t>LOSTJENESTE</t>
        </r>
        <r>
          <rPr>
            <sz val="9"/>
            <color indexed="81"/>
            <rFont val="Tahoma"/>
            <family val="2"/>
          </rPr>
          <t xml:space="preserve">
</t>
        </r>
      </text>
    </comment>
    <comment ref="B393" authorId="0" shapeId="0" xr:uid="{00000000-0006-0000-0500-00007F010000}">
      <text>
        <r>
          <rPr>
            <b/>
            <sz val="9"/>
            <color indexed="81"/>
            <rFont val="Tahoma"/>
            <family val="2"/>
          </rPr>
          <t>LOSTJENESTE</t>
        </r>
        <r>
          <rPr>
            <sz val="9"/>
            <color indexed="81"/>
            <rFont val="Tahoma"/>
            <family val="2"/>
          </rPr>
          <t xml:space="preserve">
</t>
        </r>
      </text>
    </comment>
    <comment ref="B394" authorId="0" shapeId="0" xr:uid="{00000000-0006-0000-0500-000080010000}">
      <text>
        <r>
          <rPr>
            <b/>
            <sz val="9"/>
            <color indexed="81"/>
            <rFont val="Tahoma"/>
            <family val="2"/>
          </rPr>
          <t>LOSTJENESTE</t>
        </r>
        <r>
          <rPr>
            <sz val="9"/>
            <color indexed="81"/>
            <rFont val="Tahoma"/>
            <family val="2"/>
          </rPr>
          <t xml:space="preserve">
</t>
        </r>
      </text>
    </comment>
    <comment ref="B395" authorId="0" shapeId="0" xr:uid="{00000000-0006-0000-0500-000081010000}">
      <text>
        <r>
          <rPr>
            <b/>
            <sz val="9"/>
            <color indexed="81"/>
            <rFont val="Tahoma"/>
            <family val="2"/>
          </rPr>
          <t>LOSTJENESTE</t>
        </r>
        <r>
          <rPr>
            <sz val="9"/>
            <color indexed="81"/>
            <rFont val="Tahoma"/>
            <family val="2"/>
          </rPr>
          <t xml:space="preserve">
</t>
        </r>
      </text>
    </comment>
    <comment ref="B396" authorId="0" shapeId="0" xr:uid="{00000000-0006-0000-0500-000082010000}">
      <text>
        <r>
          <rPr>
            <b/>
            <sz val="9"/>
            <color indexed="81"/>
            <rFont val="Tahoma"/>
            <family val="2"/>
          </rPr>
          <t>ADMINISTRATIVE STILLINGER</t>
        </r>
      </text>
    </comment>
    <comment ref="B397" authorId="0" shapeId="0" xr:uid="{00000000-0006-0000-0500-000083010000}">
      <text>
        <r>
          <rPr>
            <b/>
            <sz val="9"/>
            <color indexed="81"/>
            <rFont val="Tahoma"/>
            <family val="2"/>
          </rPr>
          <t>ADMINISTRATIVE STILLINGER</t>
        </r>
      </text>
    </comment>
    <comment ref="B398" authorId="0" shapeId="0" xr:uid="{00000000-0006-0000-0500-000084010000}">
      <text>
        <r>
          <rPr>
            <b/>
            <sz val="9"/>
            <color indexed="81"/>
            <rFont val="Tahoma"/>
            <family val="2"/>
          </rPr>
          <t>ADMINISTRATIVE STILLINGER</t>
        </r>
      </text>
    </comment>
    <comment ref="B399" authorId="0" shapeId="0" xr:uid="{00000000-0006-0000-0500-000085010000}">
      <text>
        <r>
          <rPr>
            <b/>
            <sz val="9"/>
            <color indexed="81"/>
            <rFont val="Tahoma"/>
            <family val="2"/>
          </rPr>
          <t>ADMINISTRATIVE STILLINGER</t>
        </r>
      </text>
    </comment>
    <comment ref="B400" authorId="0" shapeId="0" xr:uid="{00000000-0006-0000-0500-000086010000}">
      <text>
        <r>
          <rPr>
            <b/>
            <sz val="9"/>
            <color indexed="81"/>
            <rFont val="Tahoma"/>
            <family val="2"/>
          </rPr>
          <t>ADMINISTRATIVE STILLINGER</t>
        </r>
      </text>
    </comment>
    <comment ref="B401" authorId="0" shapeId="0" xr:uid="{00000000-0006-0000-0500-000087010000}">
      <text>
        <r>
          <rPr>
            <b/>
            <sz val="9"/>
            <color indexed="81"/>
            <rFont val="Tahoma"/>
            <family val="2"/>
          </rPr>
          <t>ADMINISTRATIVE STILLINGER</t>
        </r>
      </text>
    </comment>
    <comment ref="B402" authorId="0" shapeId="0" xr:uid="{00000000-0006-0000-0500-000088010000}">
      <text>
        <r>
          <rPr>
            <b/>
            <sz val="9"/>
            <color indexed="81"/>
            <rFont val="Tahoma"/>
            <family val="2"/>
          </rPr>
          <t>ADMINISTRATIVE STILLINGER</t>
        </r>
      </text>
    </comment>
    <comment ref="B403" authorId="0" shapeId="0" xr:uid="{00000000-0006-0000-0500-000089010000}">
      <text>
        <r>
          <rPr>
            <b/>
            <sz val="9"/>
            <color indexed="81"/>
            <rFont val="Tahoma"/>
            <family val="2"/>
          </rPr>
          <t>ADMINISTRATIVE STILLINGER</t>
        </r>
        <r>
          <rPr>
            <sz val="9"/>
            <color indexed="81"/>
            <rFont val="Tahoma"/>
            <family val="2"/>
          </rPr>
          <t xml:space="preserve">
</t>
        </r>
      </text>
    </comment>
    <comment ref="B404" authorId="0" shapeId="0" xr:uid="{00000000-0006-0000-0500-00008A010000}">
      <text>
        <r>
          <rPr>
            <b/>
            <sz val="9"/>
            <color indexed="81"/>
            <rFont val="Tahoma"/>
            <family val="2"/>
          </rPr>
          <t>ADMINISTRATIVE STILLINGER</t>
        </r>
        <r>
          <rPr>
            <sz val="9"/>
            <color indexed="81"/>
            <rFont val="Tahoma"/>
            <family val="2"/>
          </rPr>
          <t xml:space="preserve">
</t>
        </r>
      </text>
    </comment>
    <comment ref="B405" authorId="0" shapeId="0" xr:uid="{00000000-0006-0000-0500-00008B010000}">
      <text>
        <r>
          <rPr>
            <b/>
            <sz val="9"/>
            <color indexed="81"/>
            <rFont val="Tahoma"/>
            <family val="2"/>
          </rPr>
          <t>ADMINISTRATIVE STILLINGER</t>
        </r>
        <r>
          <rPr>
            <sz val="9"/>
            <color indexed="81"/>
            <rFont val="Tahoma"/>
            <family val="2"/>
          </rPr>
          <t xml:space="preserve">
</t>
        </r>
      </text>
    </comment>
    <comment ref="B406" authorId="0" shapeId="0" xr:uid="{00000000-0006-0000-0500-00008C010000}">
      <text>
        <r>
          <rPr>
            <b/>
            <sz val="9"/>
            <color indexed="81"/>
            <rFont val="Tahoma"/>
            <family val="2"/>
          </rPr>
          <t>ADMINISTRATIVE STILLINGER</t>
        </r>
        <r>
          <rPr>
            <sz val="9"/>
            <color indexed="81"/>
            <rFont val="Tahoma"/>
            <family val="2"/>
          </rPr>
          <t xml:space="preserve">
</t>
        </r>
      </text>
    </comment>
    <comment ref="B407" authorId="0" shapeId="0" xr:uid="{00000000-0006-0000-0500-00008D010000}">
      <text>
        <r>
          <rPr>
            <b/>
            <sz val="9"/>
            <color indexed="81"/>
            <rFont val="Tahoma"/>
            <family val="2"/>
          </rPr>
          <t>ADMINISTRATIVE STILLINGER</t>
        </r>
        <r>
          <rPr>
            <sz val="9"/>
            <color indexed="81"/>
            <rFont val="Tahoma"/>
            <family val="2"/>
          </rPr>
          <t xml:space="preserve">
</t>
        </r>
      </text>
    </comment>
    <comment ref="B408" authorId="0" shapeId="0" xr:uid="{00000000-0006-0000-0500-00008E010000}">
      <text>
        <r>
          <rPr>
            <b/>
            <sz val="9"/>
            <color indexed="81"/>
            <rFont val="Tahoma"/>
            <family val="2"/>
          </rPr>
          <t>ADMINISTRATIVE STILLINGER</t>
        </r>
        <r>
          <rPr>
            <sz val="9"/>
            <color indexed="81"/>
            <rFont val="Tahoma"/>
            <family val="2"/>
          </rPr>
          <t xml:space="preserve">
</t>
        </r>
      </text>
    </comment>
    <comment ref="B409" authorId="0" shapeId="0" xr:uid="{00000000-0006-0000-0500-00008F010000}">
      <text>
        <r>
          <rPr>
            <b/>
            <sz val="9"/>
            <color indexed="81"/>
            <rFont val="Tahoma"/>
            <family val="2"/>
          </rPr>
          <t>ADMINISTRATIVE STILLINGER</t>
        </r>
        <r>
          <rPr>
            <sz val="9"/>
            <color indexed="81"/>
            <rFont val="Tahoma"/>
            <family val="2"/>
          </rPr>
          <t xml:space="preserve">
</t>
        </r>
      </text>
    </comment>
    <comment ref="B410" authorId="0" shapeId="0" xr:uid="{00000000-0006-0000-0500-000090010000}">
      <text>
        <r>
          <rPr>
            <b/>
            <sz val="9"/>
            <color indexed="81"/>
            <rFont val="Tahoma"/>
            <family val="2"/>
          </rPr>
          <t>DIVERSE STILLINGER</t>
        </r>
        <r>
          <rPr>
            <sz val="9"/>
            <color indexed="81"/>
            <rFont val="Tahoma"/>
            <family val="2"/>
          </rPr>
          <t xml:space="preserve">
</t>
        </r>
      </text>
    </comment>
    <comment ref="B411" authorId="0" shapeId="0" xr:uid="{00000000-0006-0000-0500-000091010000}">
      <text>
        <r>
          <rPr>
            <b/>
            <sz val="9"/>
            <color indexed="81"/>
            <rFont val="Tahoma"/>
            <family val="2"/>
          </rPr>
          <t>DIVERSE STILLINGER</t>
        </r>
        <r>
          <rPr>
            <sz val="9"/>
            <color indexed="81"/>
            <rFont val="Tahoma"/>
            <family val="2"/>
          </rPr>
          <t xml:space="preserve">
</t>
        </r>
      </text>
    </comment>
    <comment ref="B412" authorId="0" shapeId="0" xr:uid="{00000000-0006-0000-0500-000092010000}">
      <text>
        <r>
          <rPr>
            <b/>
            <sz val="9"/>
            <color indexed="81"/>
            <rFont val="Tahoma"/>
            <family val="2"/>
          </rPr>
          <t>DIVERSE STILLINGER</t>
        </r>
        <r>
          <rPr>
            <sz val="9"/>
            <color indexed="81"/>
            <rFont val="Tahoma"/>
            <family val="2"/>
          </rPr>
          <t xml:space="preserve">
</t>
        </r>
      </text>
    </comment>
    <comment ref="B413" authorId="0" shapeId="0" xr:uid="{00000000-0006-0000-0500-000093010000}">
      <text>
        <r>
          <rPr>
            <b/>
            <sz val="9"/>
            <color indexed="81"/>
            <rFont val="Tahoma"/>
            <family val="2"/>
          </rPr>
          <t>DIVERSE STILLINGER</t>
        </r>
        <r>
          <rPr>
            <sz val="9"/>
            <color indexed="81"/>
            <rFont val="Tahoma"/>
            <family val="2"/>
          </rPr>
          <t xml:space="preserve">
</t>
        </r>
      </text>
    </comment>
    <comment ref="B414" authorId="0" shapeId="0" xr:uid="{00000000-0006-0000-0500-000094010000}">
      <text>
        <r>
          <rPr>
            <b/>
            <sz val="9"/>
            <color indexed="81"/>
            <rFont val="Tahoma"/>
            <family val="2"/>
          </rPr>
          <t>DIVERSE STILLINGER</t>
        </r>
        <r>
          <rPr>
            <sz val="9"/>
            <color indexed="81"/>
            <rFont val="Tahoma"/>
            <family val="2"/>
          </rPr>
          <t xml:space="preserve">
</t>
        </r>
      </text>
    </comment>
    <comment ref="B415" authorId="0" shapeId="0" xr:uid="{00000000-0006-0000-0500-000095010000}">
      <text>
        <r>
          <rPr>
            <b/>
            <sz val="9"/>
            <color indexed="81"/>
            <rFont val="Tahoma"/>
            <family val="2"/>
          </rPr>
          <t>DIVERSE STILLINGER</t>
        </r>
        <r>
          <rPr>
            <sz val="9"/>
            <color indexed="81"/>
            <rFont val="Tahoma"/>
            <family val="2"/>
          </rPr>
          <t xml:space="preserve">
</t>
        </r>
      </text>
    </comment>
    <comment ref="B416" authorId="0" shapeId="0" xr:uid="{00000000-0006-0000-0500-000096010000}">
      <text>
        <r>
          <rPr>
            <b/>
            <sz val="9"/>
            <color indexed="81"/>
            <rFont val="Tahoma"/>
            <family val="2"/>
          </rPr>
          <t>DIVERSE STILLINGER</t>
        </r>
        <r>
          <rPr>
            <sz val="9"/>
            <color indexed="81"/>
            <rFont val="Tahoma"/>
            <family val="2"/>
          </rPr>
          <t xml:space="preserve">
</t>
        </r>
      </text>
    </comment>
    <comment ref="B417" authorId="0" shapeId="0" xr:uid="{00000000-0006-0000-0500-000097010000}">
      <text>
        <r>
          <rPr>
            <b/>
            <sz val="9"/>
            <color indexed="81"/>
            <rFont val="Tahoma"/>
            <family val="2"/>
          </rPr>
          <t>DIVERSE STILLINGER</t>
        </r>
        <r>
          <rPr>
            <sz val="9"/>
            <color indexed="81"/>
            <rFont val="Tahoma"/>
            <family val="2"/>
          </rPr>
          <t xml:space="preserve">
</t>
        </r>
      </text>
    </comment>
    <comment ref="B418" authorId="0" shapeId="0" xr:uid="{00000000-0006-0000-0500-000098010000}">
      <text>
        <r>
          <rPr>
            <b/>
            <sz val="9"/>
            <color indexed="81"/>
            <rFont val="Tahoma"/>
            <family val="2"/>
          </rPr>
          <t>OBSERVATØRER M.V. I INTERNASJONALE OPPDRAG</t>
        </r>
      </text>
    </comment>
    <comment ref="B419" authorId="0" shapeId="0" xr:uid="{00000000-0006-0000-0500-000099010000}">
      <text>
        <r>
          <rPr>
            <b/>
            <sz val="9"/>
            <color indexed="81"/>
            <rFont val="Tahoma"/>
            <family val="2"/>
          </rPr>
          <t>OBSERVATØRER M.V. I INTERNASJONALE OPPDRAG</t>
        </r>
      </text>
    </comment>
    <comment ref="B420" authorId="0" shapeId="0" xr:uid="{00000000-0006-0000-0500-00009A010000}">
      <text>
        <r>
          <rPr>
            <b/>
            <sz val="9"/>
            <color indexed="81"/>
            <rFont val="Tahoma"/>
            <family val="2"/>
          </rPr>
          <t>OBSERVATØRER M.V. I INTERNASJONALE OPPDRAG</t>
        </r>
      </text>
    </comment>
    <comment ref="B421" authorId="0" shapeId="0" xr:uid="{00000000-0006-0000-0500-00009B010000}">
      <text>
        <r>
          <rPr>
            <b/>
            <sz val="9"/>
            <color indexed="81"/>
            <rFont val="Tahoma"/>
            <family val="2"/>
          </rPr>
          <t>REKTOR/INSPEKTØR</t>
        </r>
        <r>
          <rPr>
            <sz val="9"/>
            <color indexed="81"/>
            <rFont val="Tahoma"/>
            <family val="2"/>
          </rPr>
          <t xml:space="preserve">
</t>
        </r>
      </text>
    </comment>
    <comment ref="B422" authorId="0" shapeId="0" xr:uid="{00000000-0006-0000-0500-00009C010000}">
      <text>
        <r>
          <rPr>
            <b/>
            <sz val="9"/>
            <color indexed="81"/>
            <rFont val="Tahoma"/>
            <family val="2"/>
          </rPr>
          <t>REKTOR/INSPEKTØR</t>
        </r>
        <r>
          <rPr>
            <sz val="9"/>
            <color indexed="81"/>
            <rFont val="Tahoma"/>
            <family val="2"/>
          </rPr>
          <t xml:space="preserve">
</t>
        </r>
      </text>
    </comment>
    <comment ref="B423" authorId="0" shapeId="0" xr:uid="{00000000-0006-0000-0500-00009D010000}">
      <text>
        <r>
          <rPr>
            <b/>
            <sz val="9"/>
            <color indexed="81"/>
            <rFont val="Tahoma"/>
            <family val="2"/>
          </rPr>
          <t>REKTOR/INSPEKTØR</t>
        </r>
        <r>
          <rPr>
            <sz val="9"/>
            <color indexed="81"/>
            <rFont val="Tahoma"/>
            <family val="2"/>
          </rPr>
          <t xml:space="preserve">
</t>
        </r>
      </text>
    </comment>
    <comment ref="B424" authorId="0" shapeId="0" xr:uid="{00000000-0006-0000-0500-00009E010000}">
      <text>
        <r>
          <rPr>
            <b/>
            <sz val="9"/>
            <color indexed="81"/>
            <rFont val="Tahoma"/>
            <family val="2"/>
          </rPr>
          <t>REKTOR/INSPEKTØR</t>
        </r>
        <r>
          <rPr>
            <sz val="9"/>
            <color indexed="81"/>
            <rFont val="Tahoma"/>
            <family val="2"/>
          </rPr>
          <t xml:space="preserve">
</t>
        </r>
      </text>
    </comment>
    <comment ref="B425" authorId="0" shapeId="0" xr:uid="{00000000-0006-0000-0500-00009F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7" authorId="0" shapeId="0" xr:uid="{00000000-0006-0000-0500-0000A0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8" authorId="0" shapeId="0" xr:uid="{00000000-0006-0000-0500-0000A1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9" authorId="0" shapeId="0" xr:uid="{00000000-0006-0000-0500-0000A2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0" authorId="0" shapeId="0" xr:uid="{00000000-0006-0000-0500-0000A3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1" authorId="0" shapeId="0" xr:uid="{00000000-0006-0000-0500-0000A4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2" authorId="0" shapeId="0" xr:uid="{00000000-0006-0000-0500-0000A5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4" authorId="0" shapeId="0" xr:uid="{00000000-0006-0000-0500-0000A6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6" authorId="0" shapeId="0" xr:uid="{00000000-0006-0000-0500-0000A7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7" authorId="0" shapeId="0" xr:uid="{00000000-0006-0000-0500-0000A8010000}">
      <text>
        <r>
          <rPr>
            <b/>
            <sz val="9"/>
            <color indexed="81"/>
            <rFont val="Tahoma"/>
            <family val="2"/>
          </rPr>
          <t>SPESIALPEDAGOGISKE  KOMPENTANSESENTRA</t>
        </r>
      </text>
    </comment>
    <comment ref="B438" authorId="0" shapeId="0" xr:uid="{00000000-0006-0000-0500-0000A9010000}">
      <text>
        <r>
          <rPr>
            <b/>
            <sz val="9"/>
            <color indexed="81"/>
            <rFont val="Tahoma"/>
            <family val="2"/>
          </rPr>
          <t>SPESIALPEDAGOGISKE  KOMPENTANSESENTRA</t>
        </r>
      </text>
    </comment>
    <comment ref="B439" authorId="0" shapeId="0" xr:uid="{00000000-0006-0000-0500-0000AA010000}">
      <text>
        <r>
          <rPr>
            <b/>
            <sz val="9"/>
            <color indexed="81"/>
            <rFont val="Tahoma"/>
            <family val="2"/>
          </rPr>
          <t>SPESIALPEDAGOGISKE  KOMPENTANSESENTRA</t>
        </r>
      </text>
    </comment>
    <comment ref="B440" authorId="0" shapeId="0" xr:uid="{00000000-0006-0000-0500-0000AB010000}">
      <text>
        <r>
          <rPr>
            <b/>
            <sz val="9"/>
            <color indexed="81"/>
            <rFont val="Tahoma"/>
            <family val="2"/>
          </rPr>
          <t>SPESIALPEDAGOGISKE  KOMPENTANSESENTRA</t>
        </r>
      </text>
    </comment>
    <comment ref="B441" authorId="0" shapeId="0" xr:uid="{00000000-0006-0000-0500-0000AC010000}">
      <text>
        <r>
          <rPr>
            <b/>
            <sz val="9"/>
            <color indexed="81"/>
            <rFont val="Tahoma"/>
            <family val="2"/>
          </rPr>
          <t>SPESIALPEDAGOGISKE  KOMPENTANSESENTRA</t>
        </r>
      </text>
    </comment>
    <comment ref="B442" authorId="0" shapeId="0" xr:uid="{00000000-0006-0000-0500-0000AD010000}">
      <text>
        <r>
          <rPr>
            <b/>
            <sz val="9"/>
            <color indexed="81"/>
            <rFont val="Tahoma"/>
            <family val="2"/>
          </rPr>
          <t>SPESIALPEDAGOGISKE  KOMPENTANSESENTRA</t>
        </r>
      </text>
    </comment>
    <comment ref="B443" authorId="0" shapeId="0" xr:uid="{00000000-0006-0000-0500-0000AE010000}">
      <text>
        <r>
          <rPr>
            <b/>
            <sz val="9"/>
            <color indexed="81"/>
            <rFont val="Tahoma"/>
            <family val="2"/>
          </rPr>
          <t>SPESIALPEDAGOGISKE  KOMPENTANSESENTRA</t>
        </r>
      </text>
    </comment>
    <comment ref="B444" authorId="0" shapeId="0" xr:uid="{00000000-0006-0000-0500-0000AF010000}">
      <text>
        <r>
          <rPr>
            <b/>
            <sz val="9"/>
            <color indexed="81"/>
            <rFont val="Tahoma"/>
            <family val="2"/>
          </rPr>
          <t>SPESIALPEDAGOGISKE  KOMPENTANSESENTRA</t>
        </r>
      </text>
    </comment>
    <comment ref="B445" authorId="0" shapeId="0" xr:uid="{00000000-0006-0000-0500-0000B0010000}">
      <text>
        <r>
          <rPr>
            <b/>
            <sz val="9"/>
            <color indexed="81"/>
            <rFont val="Tahoma"/>
            <family val="2"/>
          </rPr>
          <t>DIVERSE STILLINGER</t>
        </r>
        <r>
          <rPr>
            <sz val="9"/>
            <color indexed="81"/>
            <rFont val="Tahoma"/>
            <family val="2"/>
          </rPr>
          <t xml:space="preserve">
</t>
        </r>
      </text>
    </comment>
    <comment ref="B446" authorId="0" shapeId="0" xr:uid="{00000000-0006-0000-0500-0000B1010000}">
      <text>
        <r>
          <rPr>
            <b/>
            <sz val="9"/>
            <color indexed="81"/>
            <rFont val="Tahoma"/>
            <family val="2"/>
          </rPr>
          <t>DIVERSE STILLINGER</t>
        </r>
        <r>
          <rPr>
            <sz val="9"/>
            <color indexed="81"/>
            <rFont val="Tahoma"/>
            <family val="2"/>
          </rPr>
          <t xml:space="preserve">
</t>
        </r>
      </text>
    </comment>
    <comment ref="B447" authorId="0" shapeId="0" xr:uid="{00000000-0006-0000-0500-0000B2010000}">
      <text>
        <r>
          <rPr>
            <b/>
            <sz val="9"/>
            <color indexed="81"/>
            <rFont val="Tahoma"/>
            <family val="2"/>
          </rPr>
          <t>DIVERSE STILLINGER</t>
        </r>
        <r>
          <rPr>
            <sz val="9"/>
            <color indexed="81"/>
            <rFont val="Tahoma"/>
            <family val="2"/>
          </rPr>
          <t xml:space="preserve">
</t>
        </r>
      </text>
    </comment>
    <comment ref="B448" authorId="0" shapeId="0" xr:uid="{00000000-0006-0000-0500-0000B3010000}">
      <text>
        <r>
          <rPr>
            <b/>
            <sz val="9"/>
            <color indexed="81"/>
            <rFont val="Tahoma"/>
            <family val="2"/>
          </rPr>
          <t>FAGLIGE-ADMINISTRATIVE LEDERSTILLINGER</t>
        </r>
        <r>
          <rPr>
            <sz val="9"/>
            <color indexed="81"/>
            <rFont val="Tahoma"/>
            <family val="2"/>
          </rPr>
          <t xml:space="preserve">
</t>
        </r>
      </text>
    </comment>
    <comment ref="B449" authorId="0" shapeId="0" xr:uid="{00000000-0006-0000-0500-0000B4010000}">
      <text>
        <r>
          <rPr>
            <b/>
            <sz val="9"/>
            <color indexed="81"/>
            <rFont val="Tahoma"/>
            <family val="2"/>
          </rPr>
          <t>FAGLIGE-ADMINISTRATIVE LEDERSTILLINGER</t>
        </r>
        <r>
          <rPr>
            <sz val="9"/>
            <color indexed="81"/>
            <rFont val="Tahoma"/>
            <family val="2"/>
          </rPr>
          <t xml:space="preserve">
</t>
        </r>
      </text>
    </comment>
    <comment ref="B450" authorId="0" shapeId="0" xr:uid="{00000000-0006-0000-0500-0000B5010000}">
      <text>
        <r>
          <rPr>
            <b/>
            <sz val="9"/>
            <color indexed="81"/>
            <rFont val="Tahoma"/>
            <family val="2"/>
          </rPr>
          <t>FAGLIGE-ADMINISTRATIVE LEDERSTILLINGER</t>
        </r>
        <r>
          <rPr>
            <sz val="9"/>
            <color indexed="81"/>
            <rFont val="Tahoma"/>
            <family val="2"/>
          </rPr>
          <t xml:space="preserve">
</t>
        </r>
      </text>
    </comment>
    <comment ref="B451" authorId="0" shapeId="0" xr:uid="{00000000-0006-0000-0500-0000B6010000}">
      <text>
        <r>
          <rPr>
            <b/>
            <sz val="9"/>
            <color indexed="81"/>
            <rFont val="Tahoma"/>
            <family val="2"/>
          </rPr>
          <t>FAGLIGE-ADMINISTRATIVE LEDERSTILLINGER</t>
        </r>
        <r>
          <rPr>
            <sz val="9"/>
            <color indexed="81"/>
            <rFont val="Tahoma"/>
            <family val="2"/>
          </rPr>
          <t xml:space="preserve">
</t>
        </r>
      </text>
    </comment>
    <comment ref="B452" authorId="0" shapeId="0" xr:uid="{00000000-0006-0000-0500-0000B7010000}">
      <text>
        <r>
          <rPr>
            <b/>
            <sz val="9"/>
            <color indexed="81"/>
            <rFont val="Tahoma"/>
            <family val="2"/>
          </rPr>
          <t>FAGLIGE-ADMINISTRATIVE LEDERSTILLINGER</t>
        </r>
        <r>
          <rPr>
            <sz val="9"/>
            <color indexed="81"/>
            <rFont val="Tahoma"/>
            <family val="2"/>
          </rPr>
          <t xml:space="preserve">
</t>
        </r>
      </text>
    </comment>
    <comment ref="B453" authorId="0" shapeId="0" xr:uid="{00000000-0006-0000-0500-0000B8010000}">
      <text>
        <r>
          <rPr>
            <b/>
            <sz val="9"/>
            <color indexed="81"/>
            <rFont val="Tahoma"/>
            <family val="2"/>
          </rPr>
          <t>FAGLIGE-ADMINISTRATIVE LEDERSTILLINGER</t>
        </r>
        <r>
          <rPr>
            <sz val="9"/>
            <color indexed="81"/>
            <rFont val="Tahoma"/>
            <family val="2"/>
          </rPr>
          <t xml:space="preserve">
</t>
        </r>
      </text>
    </comment>
    <comment ref="B454" authorId="0" shapeId="0" xr:uid="{00000000-0006-0000-0500-0000B9010000}">
      <text>
        <r>
          <rPr>
            <b/>
            <sz val="9"/>
            <color indexed="81"/>
            <rFont val="Tahoma"/>
            <family val="2"/>
          </rPr>
          <t>FAGLIGE-ADMINISTRATIVE LEDERSTILLINGER</t>
        </r>
        <r>
          <rPr>
            <sz val="9"/>
            <color indexed="81"/>
            <rFont val="Tahoma"/>
            <family val="2"/>
          </rPr>
          <t xml:space="preserve">
</t>
        </r>
      </text>
    </comment>
    <comment ref="B455" authorId="0" shapeId="0" xr:uid="{00000000-0006-0000-0500-0000BA010000}">
      <text>
        <r>
          <rPr>
            <b/>
            <sz val="9"/>
            <color indexed="81"/>
            <rFont val="Tahoma"/>
            <family val="2"/>
          </rPr>
          <t>FAGLIGE-ADMINISTRATIVE LEDERSTILLINGER</t>
        </r>
        <r>
          <rPr>
            <sz val="9"/>
            <color indexed="81"/>
            <rFont val="Tahoma"/>
            <family val="2"/>
          </rPr>
          <t xml:space="preserve">
</t>
        </r>
      </text>
    </comment>
    <comment ref="B456" authorId="0" shapeId="0" xr:uid="{00000000-0006-0000-0500-0000BB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7" authorId="0" shapeId="0" xr:uid="{00000000-0006-0000-0500-0000BC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8" authorId="0" shapeId="0" xr:uid="{00000000-0006-0000-0500-0000BD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9" authorId="0" shapeId="0" xr:uid="{00000000-0006-0000-0500-0000BE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0" authorId="0" shapeId="0" xr:uid="{00000000-0006-0000-0500-0000BF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1" authorId="0" shapeId="0" xr:uid="{00000000-0006-0000-0500-0000C0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2" authorId="0" shapeId="0" xr:uid="{00000000-0006-0000-0500-0000C1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3" authorId="0" shapeId="0" xr:uid="{00000000-0006-0000-0500-0000C2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4" authorId="0" shapeId="0" xr:uid="{00000000-0006-0000-0500-0000C3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5" authorId="0" shapeId="0" xr:uid="{00000000-0006-0000-0500-0000C4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6" authorId="0" shapeId="0" xr:uid="{00000000-0006-0000-0500-0000C5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7" authorId="0" shapeId="0" xr:uid="{00000000-0006-0000-0500-0000C6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8" authorId="0" shapeId="0" xr:uid="{00000000-0006-0000-0500-0000C7010000}">
      <text>
        <r>
          <rPr>
            <b/>
            <sz val="9"/>
            <color indexed="81"/>
            <rFont val="Tahoma"/>
            <family val="2"/>
          </rPr>
          <t>Tannlege</t>
        </r>
      </text>
    </comment>
    <comment ref="B469" authorId="0" shapeId="0" xr:uid="{00000000-0006-0000-0500-0000C8010000}">
      <text>
        <r>
          <rPr>
            <b/>
            <sz val="9"/>
            <color indexed="81"/>
            <rFont val="Tahoma"/>
            <family val="2"/>
          </rPr>
          <t>Tannlege</t>
        </r>
      </text>
    </comment>
    <comment ref="B470" authorId="0" shapeId="0" xr:uid="{00000000-0006-0000-0500-0000C9010000}">
      <text>
        <r>
          <rPr>
            <b/>
            <sz val="9"/>
            <color indexed="81"/>
            <rFont val="Tahoma"/>
            <family val="2"/>
          </rPr>
          <t>Tannlege</t>
        </r>
      </text>
    </comment>
    <comment ref="B471" authorId="0" shapeId="0" xr:uid="{00000000-0006-0000-0500-0000CA010000}">
      <text>
        <r>
          <rPr>
            <b/>
            <sz val="9"/>
            <color indexed="81"/>
            <rFont val="Tahoma"/>
            <family val="2"/>
          </rPr>
          <t>Tannlege</t>
        </r>
      </text>
    </comment>
    <comment ref="B472" authorId="0" shapeId="0" xr:uid="{00000000-0006-0000-0500-0000CB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3" authorId="0" shapeId="0" xr:uid="{00000000-0006-0000-0500-0000CC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4" authorId="0" shapeId="0" xr:uid="{00000000-0006-0000-0500-0000CD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5" authorId="0" shapeId="0" xr:uid="{00000000-0006-0000-0500-0000CE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6" authorId="0" shapeId="0" xr:uid="{00000000-0006-0000-0500-0000CF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7" authorId="0" shapeId="0" xr:uid="{00000000-0006-0000-0500-0000D0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8" authorId="0" shapeId="0" xr:uid="{00000000-0006-0000-0500-0000D1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79" authorId="0" shapeId="0" xr:uid="{00000000-0006-0000-0500-0000D2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80" authorId="0" shapeId="0" xr:uid="{00000000-0006-0000-0500-0000D3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81" authorId="0" shapeId="0" xr:uid="{00000000-0006-0000-0500-0000D4010000}">
      <text>
        <r>
          <rPr>
            <b/>
            <sz val="9"/>
            <color indexed="81"/>
            <rFont val="Tahoma"/>
            <family val="2"/>
          </rPr>
          <t>DIVERSE STILLINGER</t>
        </r>
        <r>
          <rPr>
            <sz val="9"/>
            <color indexed="81"/>
            <rFont val="Tahoma"/>
            <family val="2"/>
          </rPr>
          <t xml:space="preserve">
</t>
        </r>
      </text>
    </comment>
    <comment ref="B482" authorId="0" shapeId="0" xr:uid="{00000000-0006-0000-0500-0000D5010000}">
      <text>
        <r>
          <rPr>
            <b/>
            <sz val="9"/>
            <color indexed="81"/>
            <rFont val="Tahoma"/>
            <family val="2"/>
          </rPr>
          <t>DIVERSE STILLINGER</t>
        </r>
        <r>
          <rPr>
            <sz val="9"/>
            <color indexed="81"/>
            <rFont val="Tahoma"/>
            <family val="2"/>
          </rPr>
          <t xml:space="preserve">
</t>
        </r>
      </text>
    </comment>
    <comment ref="B483" authorId="0" shapeId="0" xr:uid="{00000000-0006-0000-0500-0000D6010000}">
      <text>
        <r>
          <rPr>
            <b/>
            <sz val="9"/>
            <color indexed="81"/>
            <rFont val="Tahoma"/>
            <family val="2"/>
          </rPr>
          <t>DIVERSE STILLINGER</t>
        </r>
        <r>
          <rPr>
            <sz val="9"/>
            <color indexed="81"/>
            <rFont val="Tahoma"/>
            <family val="2"/>
          </rPr>
          <t xml:space="preserve">
</t>
        </r>
      </text>
    </comment>
    <comment ref="B484" authorId="0" shapeId="0" xr:uid="{00000000-0006-0000-0500-0000D7010000}">
      <text>
        <r>
          <rPr>
            <b/>
            <sz val="9"/>
            <color indexed="81"/>
            <rFont val="Tahoma"/>
            <family val="2"/>
          </rPr>
          <t xml:space="preserve">KLINIKKPERSONALE M.M.
Merknad: </t>
        </r>
        <r>
          <rPr>
            <sz val="9"/>
            <color indexed="81"/>
            <rFont val="Tahoma"/>
            <family val="2"/>
          </rPr>
          <t>Ved tilsetting i stillingskode 1545 Tannhelsesekretær kreves autorisasjon.</t>
        </r>
      </text>
    </comment>
    <comment ref="B485" authorId="0" shapeId="0" xr:uid="{00000000-0006-0000-0500-0000D8010000}">
      <text>
        <r>
          <rPr>
            <b/>
            <sz val="9"/>
            <color indexed="81"/>
            <rFont val="Tahoma"/>
            <family val="2"/>
          </rPr>
          <t>KLINIKKPERSONALE M.M.</t>
        </r>
        <r>
          <rPr>
            <sz val="9"/>
            <color indexed="81"/>
            <rFont val="Tahoma"/>
            <family val="2"/>
          </rPr>
          <t xml:space="preserve">
</t>
        </r>
      </text>
    </comment>
    <comment ref="B486" authorId="0" shapeId="0" xr:uid="{00000000-0006-0000-0500-0000D9010000}">
      <text>
        <r>
          <rPr>
            <b/>
            <sz val="9"/>
            <color indexed="81"/>
            <rFont val="Tahoma"/>
            <family val="2"/>
          </rPr>
          <t>KLINIKKPERSONALE M.M.</t>
        </r>
        <r>
          <rPr>
            <sz val="9"/>
            <color indexed="81"/>
            <rFont val="Tahoma"/>
            <family val="2"/>
          </rPr>
          <t xml:space="preserve">
</t>
        </r>
      </text>
    </comment>
    <comment ref="B487" authorId="0" shapeId="0" xr:uid="{00000000-0006-0000-0500-0000DA010000}">
      <text>
        <r>
          <rPr>
            <b/>
            <sz val="9"/>
            <color indexed="81"/>
            <rFont val="Tahoma"/>
            <family val="2"/>
          </rPr>
          <t>KLINIKKPERSONALE M.M.</t>
        </r>
        <r>
          <rPr>
            <sz val="9"/>
            <color indexed="81"/>
            <rFont val="Tahoma"/>
            <family val="2"/>
          </rPr>
          <t xml:space="preserve">
</t>
        </r>
      </text>
    </comment>
    <comment ref="B488" authorId="0" shapeId="0" xr:uid="{00000000-0006-0000-0500-0000DB010000}">
      <text>
        <r>
          <rPr>
            <b/>
            <sz val="9"/>
            <color indexed="81"/>
            <rFont val="Tahoma"/>
            <family val="2"/>
          </rPr>
          <t>KLINIKKPERSONALE M.M.</t>
        </r>
        <r>
          <rPr>
            <sz val="9"/>
            <color indexed="81"/>
            <rFont val="Tahoma"/>
            <family val="2"/>
          </rPr>
          <t xml:space="preserve">
</t>
        </r>
      </text>
    </comment>
    <comment ref="B490" authorId="0" shapeId="0" xr:uid="{00000000-0006-0000-0500-0000DC010000}">
      <text>
        <r>
          <rPr>
            <b/>
            <sz val="9"/>
            <color indexed="81"/>
            <rFont val="Tahoma"/>
            <family val="2"/>
          </rPr>
          <t xml:space="preserve">Diverse stillinger
</t>
        </r>
      </text>
    </comment>
    <comment ref="B491" authorId="0" shapeId="0" xr:uid="{00000000-0006-0000-0500-0000DD010000}">
      <text>
        <r>
          <rPr>
            <b/>
            <sz val="9"/>
            <color indexed="81"/>
            <rFont val="Tahoma"/>
            <family val="2"/>
          </rPr>
          <t xml:space="preserve">Diverse stillinger
</t>
        </r>
      </text>
    </comment>
    <comment ref="B492" authorId="0" shapeId="0" xr:uid="{00000000-0006-0000-0500-0000DE010000}">
      <text>
        <r>
          <rPr>
            <b/>
            <sz val="9"/>
            <color indexed="81"/>
            <rFont val="Tahoma"/>
            <family val="2"/>
          </rPr>
          <t xml:space="preserve">Diverse stillinger
</t>
        </r>
      </text>
    </comment>
    <comment ref="B493" authorId="0" shapeId="0" xr:uid="{00000000-0006-0000-0500-0000DF010000}">
      <text>
        <r>
          <rPr>
            <b/>
            <sz val="9"/>
            <color indexed="81"/>
            <rFont val="Tahoma"/>
            <family val="2"/>
          </rPr>
          <t xml:space="preserve">Diverse stillinger
</t>
        </r>
      </text>
    </comment>
    <comment ref="B494" authorId="0" shapeId="0" xr:uid="{00000000-0006-0000-0500-0000E0010000}">
      <text>
        <r>
          <rPr>
            <b/>
            <sz val="9"/>
            <color indexed="81"/>
            <rFont val="Tahoma"/>
            <family val="2"/>
          </rPr>
          <t xml:space="preserve">Diverse stillinger
</t>
        </r>
      </text>
    </comment>
    <comment ref="B495" authorId="0" shapeId="0" xr:uid="{00000000-0006-0000-0500-0000E1010000}">
      <text>
        <r>
          <rPr>
            <b/>
            <sz val="9"/>
            <color indexed="81"/>
            <rFont val="Tahoma"/>
            <family val="2"/>
          </rPr>
          <t xml:space="preserve">Diverse stillinger
</t>
        </r>
      </text>
    </comment>
    <comment ref="B496" authorId="0" shapeId="0" xr:uid="{00000000-0006-0000-0500-0000E2010000}">
      <text>
        <r>
          <rPr>
            <b/>
            <sz val="9"/>
            <color indexed="81"/>
            <rFont val="Tahoma"/>
            <family val="2"/>
          </rPr>
          <t>Fylkesnemdene</t>
        </r>
        <r>
          <rPr>
            <sz val="9"/>
            <color indexed="81"/>
            <rFont val="Tahoma"/>
            <family val="2"/>
          </rPr>
          <t xml:space="preserve">
</t>
        </r>
      </text>
    </comment>
    <comment ref="B497" authorId="0" shapeId="0" xr:uid="{00000000-0006-0000-0500-0000E3010000}">
      <text>
        <r>
          <rPr>
            <b/>
            <sz val="9"/>
            <color indexed="81"/>
            <rFont val="Tahoma"/>
            <family val="2"/>
          </rPr>
          <t>Diverse stillinger</t>
        </r>
        <r>
          <rPr>
            <sz val="9"/>
            <color indexed="81"/>
            <rFont val="Tahoma"/>
            <family val="2"/>
          </rPr>
          <t xml:space="preserve">
</t>
        </r>
      </text>
    </comment>
    <comment ref="B498" authorId="0" shapeId="0" xr:uid="{00000000-0006-0000-0500-0000E4010000}">
      <text>
        <r>
          <rPr>
            <b/>
            <sz val="9"/>
            <color indexed="81"/>
            <rFont val="Tahoma"/>
            <family val="2"/>
          </rPr>
          <t>Diverse stillinger</t>
        </r>
        <r>
          <rPr>
            <sz val="9"/>
            <color indexed="81"/>
            <rFont val="Tahoma"/>
            <family val="2"/>
          </rPr>
          <t xml:space="preserve">
</t>
        </r>
      </text>
    </comment>
    <comment ref="B499" authorId="0" shapeId="0" xr:uid="{00000000-0006-0000-0500-0000E5010000}">
      <text>
        <r>
          <rPr>
            <b/>
            <sz val="9"/>
            <color indexed="81"/>
            <rFont val="Tahoma"/>
            <family val="2"/>
          </rPr>
          <t>Diverse stillinger</t>
        </r>
        <r>
          <rPr>
            <sz val="9"/>
            <color indexed="81"/>
            <rFont val="Tahoma"/>
            <family val="2"/>
          </rPr>
          <t xml:space="preserve">
</t>
        </r>
      </text>
    </comment>
    <comment ref="B500" authorId="0" shapeId="0" xr:uid="{00000000-0006-0000-0500-0000E6010000}">
      <text>
        <r>
          <rPr>
            <b/>
            <sz val="9"/>
            <color indexed="81"/>
            <rFont val="Tahoma"/>
            <family val="2"/>
          </rPr>
          <t>Diverse stillinger</t>
        </r>
        <r>
          <rPr>
            <sz val="9"/>
            <color indexed="81"/>
            <rFont val="Tahoma"/>
            <family val="2"/>
          </rPr>
          <t xml:space="preserve">
</t>
        </r>
      </text>
    </comment>
    <comment ref="B501" authorId="0" shapeId="0" xr:uid="{00000000-0006-0000-0500-0000E7010000}">
      <text>
        <r>
          <rPr>
            <b/>
            <sz val="9"/>
            <color indexed="81"/>
            <rFont val="Tahoma"/>
            <family val="2"/>
          </rPr>
          <t>Diverse stillinger</t>
        </r>
        <r>
          <rPr>
            <sz val="9"/>
            <color indexed="81"/>
            <rFont val="Tahoma"/>
            <family val="2"/>
          </rPr>
          <t xml:space="preserve">
</t>
        </r>
      </text>
    </comment>
    <comment ref="B502" authorId="0" shapeId="0" xr:uid="{00000000-0006-0000-0500-0000E8010000}">
      <text>
        <r>
          <rPr>
            <b/>
            <sz val="9"/>
            <color indexed="81"/>
            <rFont val="Tahoma"/>
            <family val="2"/>
          </rPr>
          <t>Diverse stillinger</t>
        </r>
        <r>
          <rPr>
            <sz val="9"/>
            <color indexed="81"/>
            <rFont val="Tahoma"/>
            <family val="2"/>
          </rPr>
          <t xml:space="preserve">
</t>
        </r>
      </text>
    </comment>
    <comment ref="B503" authorId="0" shapeId="0" xr:uid="{00000000-0006-0000-0500-0000E9010000}">
      <text>
        <r>
          <rPr>
            <b/>
            <sz val="9"/>
            <color indexed="81"/>
            <rFont val="Tahoma"/>
            <family val="2"/>
          </rPr>
          <t>Diverse stillinger</t>
        </r>
        <r>
          <rPr>
            <sz val="9"/>
            <color indexed="81"/>
            <rFont val="Tahoma"/>
            <family val="2"/>
          </rPr>
          <t xml:space="preserve">
</t>
        </r>
      </text>
    </comment>
    <comment ref="B504" authorId="0" shapeId="0" xr:uid="{00000000-0006-0000-0500-0000EA010000}">
      <text>
        <r>
          <rPr>
            <b/>
            <sz val="9"/>
            <color indexed="81"/>
            <rFont val="Tahoma"/>
            <family val="2"/>
          </rPr>
          <t>Diverse stillinger</t>
        </r>
        <r>
          <rPr>
            <sz val="9"/>
            <color indexed="81"/>
            <rFont val="Tahoma"/>
            <family val="2"/>
          </rPr>
          <t xml:space="preserve">
</t>
        </r>
      </text>
    </comment>
    <comment ref="B505" authorId="0" shapeId="0" xr:uid="{00000000-0006-0000-0500-0000EB010000}">
      <text>
        <r>
          <rPr>
            <b/>
            <sz val="9"/>
            <color indexed="81"/>
            <rFont val="Tahoma"/>
            <family val="2"/>
          </rPr>
          <t>Diverse stillinger</t>
        </r>
        <r>
          <rPr>
            <sz val="9"/>
            <color indexed="81"/>
            <rFont val="Tahoma"/>
            <family val="2"/>
          </rPr>
          <t xml:space="preserve">
</t>
        </r>
      </text>
    </comment>
    <comment ref="B506" authorId="0" shapeId="0" xr:uid="{00000000-0006-0000-0500-0000EC010000}">
      <text>
        <r>
          <rPr>
            <b/>
            <sz val="9"/>
            <color indexed="81"/>
            <rFont val="Tahoma"/>
            <family val="2"/>
          </rPr>
          <t>Diverse stillinger</t>
        </r>
        <r>
          <rPr>
            <sz val="9"/>
            <color indexed="81"/>
            <rFont val="Tahoma"/>
            <family val="2"/>
          </rPr>
          <t xml:space="preserve">
</t>
        </r>
      </text>
    </comment>
    <comment ref="B507" authorId="0" shapeId="0" xr:uid="{00000000-0006-0000-0500-0000ED010000}">
      <text>
        <r>
          <rPr>
            <b/>
            <sz val="9"/>
            <color indexed="81"/>
            <rFont val="Tahoma"/>
            <family val="2"/>
          </rPr>
          <t>KLINISK TJENESTE - DIV. STILLINGER</t>
        </r>
        <r>
          <rPr>
            <sz val="9"/>
            <color indexed="81"/>
            <rFont val="Tahoma"/>
            <family val="2"/>
          </rPr>
          <t xml:space="preserve">
</t>
        </r>
      </text>
    </comment>
    <comment ref="B508" authorId="0" shapeId="0" xr:uid="{00000000-0006-0000-0500-0000EE010000}">
      <text>
        <r>
          <rPr>
            <b/>
            <sz val="9"/>
            <color indexed="81"/>
            <rFont val="Tahoma"/>
            <family val="2"/>
          </rPr>
          <t>KLINISK TJENESTE - DIV. STILLINGER</t>
        </r>
        <r>
          <rPr>
            <sz val="9"/>
            <color indexed="81"/>
            <rFont val="Tahoma"/>
            <family val="2"/>
          </rPr>
          <t xml:space="preserve">
</t>
        </r>
      </text>
    </comment>
    <comment ref="B509" authorId="0" shapeId="0" xr:uid="{00000000-0006-0000-0500-0000EF010000}">
      <text>
        <r>
          <rPr>
            <b/>
            <sz val="9"/>
            <color indexed="81"/>
            <rFont val="Tahoma"/>
            <family val="2"/>
          </rPr>
          <t>KLINISK TJENESTE - DIV. STILLINGER</t>
        </r>
        <r>
          <rPr>
            <sz val="9"/>
            <color indexed="81"/>
            <rFont val="Tahoma"/>
            <family val="2"/>
          </rPr>
          <t xml:space="preserve">
</t>
        </r>
      </text>
    </comment>
    <comment ref="B510" authorId="0" shapeId="0" xr:uid="{00000000-0006-0000-0500-0000F0010000}">
      <text>
        <r>
          <rPr>
            <b/>
            <sz val="9"/>
            <color indexed="81"/>
            <rFont val="Tahoma"/>
            <family val="2"/>
          </rPr>
          <t>KLINISK TJENESTE - DIV. STILLINGER</t>
        </r>
        <r>
          <rPr>
            <sz val="9"/>
            <color indexed="81"/>
            <rFont val="Tahoma"/>
            <family val="2"/>
          </rPr>
          <t xml:space="preserve">
</t>
        </r>
      </text>
    </comment>
    <comment ref="B511" authorId="0" shapeId="0" xr:uid="{00000000-0006-0000-0500-0000F1010000}">
      <text>
        <r>
          <rPr>
            <b/>
            <sz val="9"/>
            <color indexed="81"/>
            <rFont val="Tahoma"/>
            <family val="2"/>
          </rPr>
          <t>KLINISK TJENESTE - DIV. STILLINGER</t>
        </r>
        <r>
          <rPr>
            <sz val="9"/>
            <color indexed="81"/>
            <rFont val="Tahoma"/>
            <family val="2"/>
          </rPr>
          <t xml:space="preserve">
</t>
        </r>
      </text>
    </comment>
    <comment ref="B512" authorId="0" shapeId="0" xr:uid="{00000000-0006-0000-0500-0000F2010000}">
      <text>
        <r>
          <rPr>
            <b/>
            <sz val="9"/>
            <color indexed="81"/>
            <rFont val="Tahoma"/>
            <family val="2"/>
          </rPr>
          <t>KLINISK TJENESTE - DIV. STILLINGER</t>
        </r>
        <r>
          <rPr>
            <sz val="9"/>
            <color indexed="81"/>
            <rFont val="Tahoma"/>
            <family val="2"/>
          </rPr>
          <t xml:space="preserve">
</t>
        </r>
      </text>
    </comment>
    <comment ref="B516" authorId="0" shapeId="0" xr:uid="{00000000-0006-0000-0500-0000F3010000}">
      <text>
        <r>
          <rPr>
            <b/>
            <sz val="9"/>
            <color indexed="81"/>
            <rFont val="Tahoma"/>
            <family val="2"/>
          </rPr>
          <t>Diverse stillinger</t>
        </r>
        <r>
          <rPr>
            <sz val="9"/>
            <color indexed="81"/>
            <rFont val="Tahoma"/>
            <family val="2"/>
          </rPr>
          <t xml:space="preserve">
</t>
        </r>
      </text>
    </comment>
    <comment ref="B517" authorId="0" shapeId="0" xr:uid="{00000000-0006-0000-0500-0000F4010000}">
      <text>
        <r>
          <rPr>
            <b/>
            <sz val="9"/>
            <color indexed="81"/>
            <rFont val="Tahoma"/>
            <family val="2"/>
          </rPr>
          <t>Diverse stillinger</t>
        </r>
      </text>
    </comment>
    <comment ref="B518" authorId="0" shapeId="0" xr:uid="{00000000-0006-0000-0500-0000F5010000}">
      <text>
        <r>
          <rPr>
            <b/>
            <sz val="9"/>
            <color indexed="81"/>
            <rFont val="Tahoma"/>
            <family val="2"/>
          </rPr>
          <t>Diverse stillinger</t>
        </r>
        <r>
          <rPr>
            <sz val="9"/>
            <color indexed="81"/>
            <rFont val="Tahoma"/>
            <family val="2"/>
          </rPr>
          <t xml:space="preserve">
</t>
        </r>
      </text>
    </comment>
    <comment ref="B519" authorId="0" shapeId="0" xr:uid="{00000000-0006-0000-0500-0000F6010000}">
      <text>
        <r>
          <rPr>
            <b/>
            <sz val="9"/>
            <color indexed="81"/>
            <rFont val="Tahoma"/>
            <family val="2"/>
          </rPr>
          <t>Legestillinger</t>
        </r>
      </text>
    </comment>
    <comment ref="B520" authorId="0" shapeId="0" xr:uid="{00000000-0006-0000-0500-0000F7010000}">
      <text>
        <r>
          <rPr>
            <b/>
            <sz val="9"/>
            <color indexed="81"/>
            <rFont val="Tahoma"/>
            <family val="2"/>
          </rPr>
          <t>Legestillinger</t>
        </r>
      </text>
    </comment>
    <comment ref="B521" authorId="0" shapeId="0" xr:uid="{00000000-0006-0000-0500-0000F8010000}">
      <text>
        <r>
          <rPr>
            <b/>
            <sz val="9"/>
            <color indexed="81"/>
            <rFont val="Tahoma"/>
            <family val="2"/>
          </rPr>
          <t>Legestillinger</t>
        </r>
      </text>
    </comment>
    <comment ref="B522" authorId="0" shapeId="0" xr:uid="{00000000-0006-0000-0500-0000F9010000}">
      <text>
        <r>
          <rPr>
            <b/>
            <sz val="9"/>
            <color indexed="81"/>
            <rFont val="Tahoma"/>
            <family val="2"/>
          </rPr>
          <t>Legestillinger</t>
        </r>
      </text>
    </comment>
    <comment ref="B523" authorId="0" shapeId="0" xr:uid="{00000000-0006-0000-0500-0000FA010000}">
      <text>
        <r>
          <rPr>
            <b/>
            <sz val="9"/>
            <color indexed="81"/>
            <rFont val="Tahoma"/>
            <family val="2"/>
          </rPr>
          <t>Legestillinger</t>
        </r>
      </text>
    </comment>
    <comment ref="B525" authorId="0" shapeId="0" xr:uid="{00000000-0006-0000-0500-0000FB010000}">
      <text>
        <r>
          <rPr>
            <b/>
            <sz val="9"/>
            <color indexed="81"/>
            <rFont val="Tahoma"/>
            <family val="2"/>
          </rPr>
          <t>Psykolog</t>
        </r>
      </text>
    </comment>
    <comment ref="B526" authorId="0" shapeId="0" xr:uid="{00000000-0006-0000-0500-0000FC010000}">
      <text>
        <r>
          <rPr>
            <b/>
            <sz val="9"/>
            <color indexed="81"/>
            <rFont val="Tahoma"/>
            <family val="2"/>
          </rPr>
          <t>Psykolog</t>
        </r>
      </text>
    </comment>
    <comment ref="B527" authorId="0" shapeId="0" xr:uid="{00000000-0006-0000-0500-0000FD010000}">
      <text>
        <r>
          <rPr>
            <b/>
            <sz val="9"/>
            <color indexed="81"/>
            <rFont val="Tahoma"/>
            <family val="2"/>
          </rPr>
          <t>Psykolog</t>
        </r>
      </text>
    </comment>
    <comment ref="B528" authorId="0" shapeId="0" xr:uid="{00000000-0006-0000-0500-0000FE010000}">
      <text>
        <r>
          <rPr>
            <b/>
            <sz val="9"/>
            <color indexed="81"/>
            <rFont val="Tahoma"/>
            <family val="2"/>
          </rPr>
          <t>Psykolog</t>
        </r>
      </text>
    </comment>
    <comment ref="B529" authorId="0" shapeId="0" xr:uid="{00000000-0006-0000-0500-0000FF010000}">
      <text>
        <r>
          <rPr>
            <b/>
            <sz val="9"/>
            <color indexed="81"/>
            <rFont val="Tahoma"/>
            <family val="2"/>
          </rPr>
          <t>SPESIALPERSONALE</t>
        </r>
        <r>
          <rPr>
            <sz val="9"/>
            <color indexed="81"/>
            <rFont val="Tahoma"/>
            <family val="2"/>
          </rPr>
          <t xml:space="preserve">
</t>
        </r>
      </text>
    </comment>
    <comment ref="B530" authorId="0" shapeId="0" xr:uid="{00000000-0006-0000-0500-000000020000}">
      <text>
        <r>
          <rPr>
            <b/>
            <sz val="9"/>
            <color indexed="81"/>
            <rFont val="Tahoma"/>
            <family val="2"/>
          </rPr>
          <t>SPESIALPERSONALE</t>
        </r>
        <r>
          <rPr>
            <sz val="9"/>
            <color indexed="81"/>
            <rFont val="Tahoma"/>
            <family val="2"/>
          </rPr>
          <t xml:space="preserve">
</t>
        </r>
      </text>
    </comment>
    <comment ref="B531" authorId="0" shapeId="0" xr:uid="{00000000-0006-0000-0500-000001020000}">
      <text>
        <r>
          <rPr>
            <b/>
            <sz val="9"/>
            <color indexed="81"/>
            <rFont val="Tahoma"/>
            <family val="2"/>
          </rPr>
          <t>SPESIALPERSONALE</t>
        </r>
        <r>
          <rPr>
            <sz val="9"/>
            <color indexed="81"/>
            <rFont val="Tahoma"/>
            <family val="2"/>
          </rPr>
          <t xml:space="preserve">
</t>
        </r>
      </text>
    </comment>
    <comment ref="B532" authorId="0" shapeId="0" xr:uid="{00000000-0006-0000-0500-000002020000}">
      <text>
        <r>
          <rPr>
            <b/>
            <sz val="9"/>
            <color indexed="81"/>
            <rFont val="Tahoma"/>
            <family val="2"/>
          </rPr>
          <t>SPESIALPERSONALE</t>
        </r>
        <r>
          <rPr>
            <sz val="9"/>
            <color indexed="81"/>
            <rFont val="Tahoma"/>
            <family val="2"/>
          </rPr>
          <t xml:space="preserve">
</t>
        </r>
      </text>
    </comment>
    <comment ref="B533" authorId="0" shapeId="0" xr:uid="{00000000-0006-0000-0500-000003020000}">
      <text>
        <r>
          <rPr>
            <b/>
            <sz val="9"/>
            <color indexed="81"/>
            <rFont val="Tahoma"/>
            <family val="2"/>
          </rPr>
          <t xml:space="preserve">SYKEPLEIEPERSONALE </t>
        </r>
        <r>
          <rPr>
            <sz val="9"/>
            <color indexed="81"/>
            <rFont val="Tahoma"/>
            <family val="2"/>
          </rPr>
          <t xml:space="preserve">
</t>
        </r>
      </text>
    </comment>
    <comment ref="B534" authorId="0" shapeId="0" xr:uid="{00000000-0006-0000-0500-000004020000}">
      <text>
        <r>
          <rPr>
            <b/>
            <sz val="9"/>
            <color indexed="81"/>
            <rFont val="Tahoma"/>
            <family val="2"/>
          </rPr>
          <t xml:space="preserve">SYKEPLEIEPERSONALE </t>
        </r>
        <r>
          <rPr>
            <sz val="9"/>
            <color indexed="81"/>
            <rFont val="Tahoma"/>
            <family val="2"/>
          </rPr>
          <t xml:space="preserve">
</t>
        </r>
      </text>
    </comment>
    <comment ref="B535" authorId="0" shapeId="0" xr:uid="{00000000-0006-0000-0500-000005020000}">
      <text>
        <r>
          <rPr>
            <b/>
            <sz val="9"/>
            <color indexed="81"/>
            <rFont val="Tahoma"/>
            <family val="2"/>
          </rPr>
          <t xml:space="preserve">SYKEPLEIEPERSONALE </t>
        </r>
        <r>
          <rPr>
            <sz val="9"/>
            <color indexed="81"/>
            <rFont val="Tahoma"/>
            <family val="2"/>
          </rPr>
          <t xml:space="preserve">
</t>
        </r>
      </text>
    </comment>
    <comment ref="B536" authorId="0" shapeId="0" xr:uid="{00000000-0006-0000-0500-000006020000}">
      <text>
        <r>
          <rPr>
            <b/>
            <sz val="9"/>
            <color indexed="81"/>
            <rFont val="Tahoma"/>
            <family val="2"/>
          </rPr>
          <t xml:space="preserve">SYKEPLEIEPERSONALE </t>
        </r>
        <r>
          <rPr>
            <sz val="9"/>
            <color indexed="81"/>
            <rFont val="Tahoma"/>
            <family val="2"/>
          </rPr>
          <t xml:space="preserve">
</t>
        </r>
      </text>
    </comment>
    <comment ref="B537" authorId="0" shapeId="0" xr:uid="{00000000-0006-0000-0500-000007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8" authorId="0" shapeId="0" xr:uid="{00000000-0006-0000-0500-000008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9" authorId="0" shapeId="0" xr:uid="{00000000-0006-0000-0500-000009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40" authorId="0" shapeId="0" xr:uid="{00000000-0006-0000-0500-00000A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41" authorId="0" shapeId="0" xr:uid="{00000000-0006-0000-0500-00000B020000}">
      <text>
        <r>
          <rPr>
            <b/>
            <sz val="9"/>
            <color indexed="81"/>
            <rFont val="Tahoma"/>
            <family val="2"/>
          </rPr>
          <t>FYSIOTERAPEUT</t>
        </r>
        <r>
          <rPr>
            <sz val="9"/>
            <color indexed="81"/>
            <rFont val="Tahoma"/>
            <family val="2"/>
          </rPr>
          <t xml:space="preserve">
</t>
        </r>
      </text>
    </comment>
    <comment ref="B542" authorId="0" shapeId="0" xr:uid="{00000000-0006-0000-0500-00000C020000}">
      <text>
        <r>
          <rPr>
            <b/>
            <sz val="9"/>
            <color indexed="81"/>
            <rFont val="Tahoma"/>
            <family val="2"/>
          </rPr>
          <t>FYSIOTERAPEUT</t>
        </r>
        <r>
          <rPr>
            <sz val="9"/>
            <color indexed="81"/>
            <rFont val="Tahoma"/>
            <family val="2"/>
          </rPr>
          <t xml:space="preserve">
</t>
        </r>
      </text>
    </comment>
    <comment ref="B543" authorId="0" shapeId="0" xr:uid="{00000000-0006-0000-0500-00000D020000}">
      <text>
        <r>
          <rPr>
            <b/>
            <sz val="9"/>
            <color indexed="81"/>
            <rFont val="Tahoma"/>
            <family val="2"/>
          </rPr>
          <t>FYSIOTERAPEUT</t>
        </r>
        <r>
          <rPr>
            <sz val="9"/>
            <color indexed="81"/>
            <rFont val="Tahoma"/>
            <family val="2"/>
          </rPr>
          <t xml:space="preserve">
</t>
        </r>
      </text>
    </comment>
    <comment ref="B544" authorId="0" shapeId="0" xr:uid="{00000000-0006-0000-0500-00000E020000}">
      <text>
        <r>
          <rPr>
            <b/>
            <sz val="9"/>
            <color indexed="81"/>
            <rFont val="Tahoma"/>
            <family val="2"/>
          </rPr>
          <t>FYSIOTERAPEUT</t>
        </r>
        <r>
          <rPr>
            <sz val="9"/>
            <color indexed="81"/>
            <rFont val="Tahoma"/>
            <family val="2"/>
          </rPr>
          <t xml:space="preserve">
</t>
        </r>
      </text>
    </comment>
    <comment ref="B545" authorId="0" shapeId="0" xr:uid="{00000000-0006-0000-0500-00000F020000}">
      <text>
        <r>
          <rPr>
            <b/>
            <sz val="9"/>
            <color indexed="81"/>
            <rFont val="Tahoma"/>
            <family val="2"/>
          </rPr>
          <t>FYSIOTERAPEUT</t>
        </r>
        <r>
          <rPr>
            <sz val="9"/>
            <color indexed="81"/>
            <rFont val="Tahoma"/>
            <family val="2"/>
          </rPr>
          <t xml:space="preserve">
</t>
        </r>
      </text>
    </comment>
    <comment ref="B546" authorId="0" shapeId="0" xr:uid="{00000000-0006-0000-0500-000010020000}">
      <text>
        <r>
          <rPr>
            <b/>
            <sz val="9"/>
            <color indexed="81"/>
            <rFont val="Tahoma"/>
            <family val="2"/>
          </rPr>
          <t>OFFENTLIG GODKJENT ERGOTERAPEUT</t>
        </r>
        <r>
          <rPr>
            <sz val="9"/>
            <color indexed="81"/>
            <rFont val="Tahoma"/>
            <family val="2"/>
          </rPr>
          <t xml:space="preserve">
</t>
        </r>
      </text>
    </comment>
    <comment ref="B547" authorId="0" shapeId="0" xr:uid="{00000000-0006-0000-0500-000011020000}">
      <text>
        <r>
          <rPr>
            <b/>
            <sz val="9"/>
            <color indexed="81"/>
            <rFont val="Tahoma"/>
            <family val="2"/>
          </rPr>
          <t>OFFENTLIG GODKJENT ERGOTERAPEUT</t>
        </r>
        <r>
          <rPr>
            <sz val="9"/>
            <color indexed="81"/>
            <rFont val="Tahoma"/>
            <family val="2"/>
          </rPr>
          <t xml:space="preserve">
</t>
        </r>
      </text>
    </comment>
    <comment ref="B548" authorId="0" shapeId="0" xr:uid="{00000000-0006-0000-0500-000012020000}">
      <text>
        <r>
          <rPr>
            <b/>
            <sz val="9"/>
            <color indexed="81"/>
            <rFont val="Tahoma"/>
            <family val="2"/>
          </rPr>
          <t>BIOINGENIØR</t>
        </r>
        <r>
          <rPr>
            <sz val="9"/>
            <color indexed="81"/>
            <rFont val="Tahoma"/>
            <family val="2"/>
          </rPr>
          <t xml:space="preserve">
</t>
        </r>
      </text>
    </comment>
    <comment ref="B549" authorId="0" shapeId="0" xr:uid="{00000000-0006-0000-0500-000013020000}">
      <text>
        <r>
          <rPr>
            <b/>
            <sz val="9"/>
            <color indexed="81"/>
            <rFont val="Tahoma"/>
            <family val="2"/>
          </rPr>
          <t>BIOINGENIØR</t>
        </r>
        <r>
          <rPr>
            <sz val="9"/>
            <color indexed="81"/>
            <rFont val="Tahoma"/>
            <family val="2"/>
          </rPr>
          <t xml:space="preserve">
</t>
        </r>
      </text>
    </comment>
    <comment ref="B550" authorId="0" shapeId="0" xr:uid="{00000000-0006-0000-0500-000014020000}">
      <text>
        <r>
          <rPr>
            <b/>
            <sz val="9"/>
            <color indexed="81"/>
            <rFont val="Tahoma"/>
            <family val="2"/>
          </rPr>
          <t>BIOINGENIØR</t>
        </r>
        <r>
          <rPr>
            <sz val="9"/>
            <color indexed="81"/>
            <rFont val="Tahoma"/>
            <family val="2"/>
          </rPr>
          <t xml:space="preserve">
</t>
        </r>
      </text>
    </comment>
    <comment ref="B551" authorId="0" shapeId="0" xr:uid="{00000000-0006-0000-0500-000015020000}">
      <text>
        <r>
          <rPr>
            <b/>
            <sz val="9"/>
            <color indexed="81"/>
            <rFont val="Tahoma"/>
            <family val="2"/>
          </rPr>
          <t>RØNTGENPERSONELL</t>
        </r>
        <r>
          <rPr>
            <sz val="9"/>
            <color indexed="81"/>
            <rFont val="Tahoma"/>
            <family val="2"/>
          </rPr>
          <t xml:space="preserve">
</t>
        </r>
      </text>
    </comment>
    <comment ref="B552" authorId="0" shapeId="0" xr:uid="{00000000-0006-0000-0500-000016020000}">
      <text>
        <r>
          <rPr>
            <b/>
            <sz val="9"/>
            <color indexed="81"/>
            <rFont val="Tahoma"/>
            <family val="2"/>
          </rPr>
          <t>RØNTGENPERSONELL</t>
        </r>
        <r>
          <rPr>
            <sz val="9"/>
            <color indexed="81"/>
            <rFont val="Tahoma"/>
            <family val="2"/>
          </rPr>
          <t xml:space="preserve">
</t>
        </r>
      </text>
    </comment>
  </commentList>
</comments>
</file>

<file path=xl/sharedStrings.xml><?xml version="1.0" encoding="utf-8"?>
<sst xmlns="http://schemas.openxmlformats.org/spreadsheetml/2006/main" count="3434" uniqueCount="765">
  <si>
    <t>Underavdeling:</t>
  </si>
  <si>
    <t>Stillingskode:</t>
  </si>
  <si>
    <t>Fødselsdato:</t>
  </si>
  <si>
    <t>Tilsettingsvilkår:</t>
  </si>
  <si>
    <t>Fast</t>
  </si>
  <si>
    <t>Midlertidig</t>
  </si>
  <si>
    <t>Deltid:</t>
  </si>
  <si>
    <t>1. Forslag til ny stillingsplassering</t>
  </si>
  <si>
    <t>2. Forslag til ny lønnsplassering</t>
  </si>
  <si>
    <t>BEGRUNNELSE FOR FORSLAGET:</t>
  </si>
  <si>
    <t>(Krav om utdanning og praksis, stillingens ansvars- og arbeidsområde, instrukser samt forslagets vurderingsgrunnlag).</t>
  </si>
  <si>
    <t>Antall vedlegg:</t>
  </si>
  <si>
    <t>St.kode</t>
  </si>
  <si>
    <t>Lønnsplan</t>
  </si>
  <si>
    <t>Stillingsbetegnelse</t>
  </si>
  <si>
    <t>Lønns-ramme</t>
  </si>
  <si>
    <t>Ltr. alt.</t>
  </si>
  <si>
    <t>Spesielle god-skrivingsregler, fellesbest. § 5 B</t>
  </si>
  <si>
    <t>90.100</t>
  </si>
  <si>
    <t>Arkivleder</t>
  </si>
  <si>
    <t>Kontorsjef</t>
  </si>
  <si>
    <t>Økonomisjef</t>
  </si>
  <si>
    <t>Personalsjef</t>
  </si>
  <si>
    <t>Administrasjonssjef</t>
  </si>
  <si>
    <t>Informasjonssjef</t>
  </si>
  <si>
    <t xml:space="preserve">Avdelingsleder </t>
  </si>
  <si>
    <t>Underdirektør</t>
  </si>
  <si>
    <t xml:space="preserve">Seksjonssjef </t>
  </si>
  <si>
    <t>Regiondirektør</t>
  </si>
  <si>
    <t>Avdelingsdirektør</t>
  </si>
  <si>
    <t>Assisterende direktør</t>
  </si>
  <si>
    <t>Direktør</t>
  </si>
  <si>
    <t>Fagdirektør</t>
  </si>
  <si>
    <t>90.103</t>
  </si>
  <si>
    <t xml:space="preserve">Førstesekretær  </t>
  </si>
  <si>
    <t>LR10</t>
  </si>
  <si>
    <t>Konsulent</t>
  </si>
  <si>
    <t>LR17</t>
  </si>
  <si>
    <t xml:space="preserve">Førstekonsulent </t>
  </si>
  <si>
    <t>LR21</t>
  </si>
  <si>
    <t>1 el. 2</t>
  </si>
  <si>
    <t>Seniorkonsulent</t>
  </si>
  <si>
    <t>90.201</t>
  </si>
  <si>
    <t>Fullmektig</t>
  </si>
  <si>
    <t>LR02</t>
  </si>
  <si>
    <t xml:space="preserve">Førstefullmektig </t>
  </si>
  <si>
    <t>LR03</t>
  </si>
  <si>
    <t>Sekretær</t>
  </si>
  <si>
    <t>LR09</t>
  </si>
  <si>
    <t xml:space="preserve">Sekretær </t>
  </si>
  <si>
    <t xml:space="preserve">Seniorsekretær </t>
  </si>
  <si>
    <t>Kontorleder</t>
  </si>
  <si>
    <t>90.205</t>
  </si>
  <si>
    <t xml:space="preserve">Bibliotekfullmektig  </t>
  </si>
  <si>
    <t>LR04</t>
  </si>
  <si>
    <t xml:space="preserve">Bibliotekar  </t>
  </si>
  <si>
    <t>LR15</t>
  </si>
  <si>
    <t>Spesialbibliotekar</t>
  </si>
  <si>
    <t>Hovedbibliotekar</t>
  </si>
  <si>
    <t>90.207</t>
  </si>
  <si>
    <t>Betjent</t>
  </si>
  <si>
    <t>Førstebetjent</t>
  </si>
  <si>
    <t>90.208</t>
  </si>
  <si>
    <t>Sjåfør</t>
  </si>
  <si>
    <t>90.301</t>
  </si>
  <si>
    <t xml:space="preserve">Avdelingsingeniør </t>
  </si>
  <si>
    <t>Avdelingsingeniør</t>
  </si>
  <si>
    <t>LR16</t>
  </si>
  <si>
    <t>Ingeniør</t>
  </si>
  <si>
    <t>LR22</t>
  </si>
  <si>
    <t>Overingeniør</t>
  </si>
  <si>
    <t>Senioringeniør</t>
  </si>
  <si>
    <t>Sjefingeniør</t>
  </si>
  <si>
    <t>90.302</t>
  </si>
  <si>
    <t>Teknisk assistent</t>
  </si>
  <si>
    <t>Tekniker</t>
  </si>
  <si>
    <t>90.303</t>
  </si>
  <si>
    <t>Arkitekt</t>
  </si>
  <si>
    <t>Avdelingsarkitekt</t>
  </si>
  <si>
    <t>Overarkitekt</t>
  </si>
  <si>
    <t>Seniorarkitekt</t>
  </si>
  <si>
    <t>Sjefarkitekt</t>
  </si>
  <si>
    <t>90.309</t>
  </si>
  <si>
    <t>Laboratorieassistent</t>
  </si>
  <si>
    <t>Laborant</t>
  </si>
  <si>
    <t>Laborantleder</t>
  </si>
  <si>
    <t>90.312</t>
  </si>
  <si>
    <t>Tegner</t>
  </si>
  <si>
    <t>Fotoleder</t>
  </si>
  <si>
    <t>90.313</t>
  </si>
  <si>
    <t>Preparant</t>
  </si>
  <si>
    <t>Preparantleder</t>
  </si>
  <si>
    <t>90.400</t>
  </si>
  <si>
    <t>Forsker</t>
  </si>
  <si>
    <t>LR24</t>
  </si>
  <si>
    <t>LR25</t>
  </si>
  <si>
    <t>Forskningssjef</t>
  </si>
  <si>
    <t>Forskningstekniker</t>
  </si>
  <si>
    <t>Seniorforskningstekniker</t>
  </si>
  <si>
    <t>Ledende forskningstekniker</t>
  </si>
  <si>
    <t>90.500</t>
  </si>
  <si>
    <t>Rådgiver</t>
  </si>
  <si>
    <t>Seniorrådgiver</t>
  </si>
  <si>
    <t>90.510</t>
  </si>
  <si>
    <t>Prosjektleder</t>
  </si>
  <si>
    <t>90.520</t>
  </si>
  <si>
    <t>Utredningsleder</t>
  </si>
  <si>
    <t>90.600</t>
  </si>
  <si>
    <t>Hjelpearbeider</t>
  </si>
  <si>
    <t>Spesialarbeider</t>
  </si>
  <si>
    <t>Fagarbeider</t>
  </si>
  <si>
    <t>Fagarbeider m/fagbrev</t>
  </si>
  <si>
    <t>LR11</t>
  </si>
  <si>
    <t>90.610</t>
  </si>
  <si>
    <t>Arbeidsleder</t>
  </si>
  <si>
    <t>Formann</t>
  </si>
  <si>
    <t>Mester</t>
  </si>
  <si>
    <t>90.701</t>
  </si>
  <si>
    <t>Kokk</t>
  </si>
  <si>
    <t>Førstekokk</t>
  </si>
  <si>
    <t xml:space="preserve">Assisterende kjøkkensjef </t>
  </si>
  <si>
    <t>Kjøkkensjef</t>
  </si>
  <si>
    <t>90.702</t>
  </si>
  <si>
    <t>Husholdsassistent</t>
  </si>
  <si>
    <t>Husholdsbestyrer</t>
  </si>
  <si>
    <t>Husholdsleder</t>
  </si>
  <si>
    <t>Husøkonom</t>
  </si>
  <si>
    <t>90.703</t>
  </si>
  <si>
    <t>Renholdsbetjent</t>
  </si>
  <si>
    <t>Renholder</t>
  </si>
  <si>
    <t>Tøyforvalter</t>
  </si>
  <si>
    <t>Renholdsleder</t>
  </si>
  <si>
    <t>90.801</t>
  </si>
  <si>
    <t>Sekretær/kurator</t>
  </si>
  <si>
    <t>Spesialutdannet sosionom</t>
  </si>
  <si>
    <t>LR18</t>
  </si>
  <si>
    <t>Klinisk sosionom</t>
  </si>
  <si>
    <t xml:space="preserve">LR18 </t>
  </si>
  <si>
    <t>90.805</t>
  </si>
  <si>
    <t>Barnehageassistent</t>
  </si>
  <si>
    <t>Førskolelærer</t>
  </si>
  <si>
    <t>Pedagogisk leder</t>
  </si>
  <si>
    <t>Styrer</t>
  </si>
  <si>
    <t>90.810</t>
  </si>
  <si>
    <t>Bedriftssykepleier</t>
  </si>
  <si>
    <t>Bedriftsfysioterapeut</t>
  </si>
  <si>
    <t>Bedriftslege</t>
  </si>
  <si>
    <t>Bedriftsoverlege</t>
  </si>
  <si>
    <t>90.850</t>
  </si>
  <si>
    <t>Sikkerhetsbetjent</t>
  </si>
  <si>
    <t>Driftsoperatør</t>
  </si>
  <si>
    <t>Driftstekniker</t>
  </si>
  <si>
    <t>Driftsleder</t>
  </si>
  <si>
    <t>90.910</t>
  </si>
  <si>
    <t xml:space="preserve">Unge arbeidstakere inntil 17 år </t>
  </si>
  <si>
    <t>80 % av ltr.19</t>
  </si>
  <si>
    <t>melllom 17 og 18 år</t>
  </si>
  <si>
    <t>85 % av ltr.19</t>
  </si>
  <si>
    <t>lønn i % av begynnerlønn i kode 1203</t>
  </si>
  <si>
    <t xml:space="preserve">Aspirant </t>
  </si>
  <si>
    <t xml:space="preserve">Lærekandidat  </t>
  </si>
  <si>
    <t>91.001</t>
  </si>
  <si>
    <t xml:space="preserve">Protokollsekretær   </t>
  </si>
  <si>
    <t>91.002</t>
  </si>
  <si>
    <t>Advokatfullmektig</t>
  </si>
  <si>
    <t xml:space="preserve">Advokat </t>
  </si>
  <si>
    <t>Advokat med møterett for Høyesterett</t>
  </si>
  <si>
    <t>00.101</t>
  </si>
  <si>
    <t>Byråsjef</t>
  </si>
  <si>
    <t>00.102</t>
  </si>
  <si>
    <t>Sjåfør i regjeringens biltjeneste</t>
  </si>
  <si>
    <t>Statsrådens kontorsekretær</t>
  </si>
  <si>
    <t xml:space="preserve">Rådgiver </t>
  </si>
  <si>
    <t xml:space="preserve">Informasjonssjef </t>
  </si>
  <si>
    <t>Kommunikasjonssjef</t>
  </si>
  <si>
    <t>Kontorsjef hos Sivilombudsmannen</t>
  </si>
  <si>
    <t>Folkerettsrådgiver  UD</t>
  </si>
  <si>
    <t>Lovrådgiver JD</t>
  </si>
  <si>
    <t>Lovrådgiver FIN</t>
  </si>
  <si>
    <t xml:space="preserve">Spesialrådgiver </t>
  </si>
  <si>
    <t>02.200</t>
  </si>
  <si>
    <t xml:space="preserve">Skattejurist </t>
  </si>
  <si>
    <t>Likningsrevisor</t>
  </si>
  <si>
    <t>Skatterevisor</t>
  </si>
  <si>
    <t>Seniorrevisor</t>
  </si>
  <si>
    <t>Spesialrevisor</t>
  </si>
  <si>
    <t>Seniorskattejurist</t>
  </si>
  <si>
    <t>02.310</t>
  </si>
  <si>
    <t xml:space="preserve">Tollbetjent  </t>
  </si>
  <si>
    <t>Tollinspektør</t>
  </si>
  <si>
    <t xml:space="preserve">LR17 </t>
  </si>
  <si>
    <t>Førstetollinspektør</t>
  </si>
  <si>
    <t>Tollrevisor</t>
  </si>
  <si>
    <t>Tolloverinspektør</t>
  </si>
  <si>
    <t xml:space="preserve">Spesialrevisor  </t>
  </si>
  <si>
    <t>Seksjonsleder</t>
  </si>
  <si>
    <t>Avdelingssjef</t>
  </si>
  <si>
    <t>Revisjonssjef</t>
  </si>
  <si>
    <t>05.100</t>
  </si>
  <si>
    <t>Sersjant/Kvartermester</t>
  </si>
  <si>
    <t>LR33</t>
  </si>
  <si>
    <t>Fenrik</t>
  </si>
  <si>
    <t>Løytnant II</t>
  </si>
  <si>
    <t>LR35</t>
  </si>
  <si>
    <t>Løytnant</t>
  </si>
  <si>
    <t>LR36</t>
  </si>
  <si>
    <t>Kaptein/Rittmester/Kapteinløytnant</t>
  </si>
  <si>
    <t>LR37</t>
  </si>
  <si>
    <t>Kaptein/Rittmester/Kapteinløytnant II</t>
  </si>
  <si>
    <t>LR38</t>
  </si>
  <si>
    <t>Major/Orlogskaptein</t>
  </si>
  <si>
    <t>Oberstløytnant/Kommandørkaptein</t>
  </si>
  <si>
    <t>Oberst/Kommandør</t>
  </si>
  <si>
    <t>Brigader/Flaggkommandør</t>
  </si>
  <si>
    <t>Generalmajor/Kontreadmiral</t>
  </si>
  <si>
    <t>Generalløytnant/Viseadmiral</t>
  </si>
  <si>
    <t>05.128</t>
  </si>
  <si>
    <t>Vervet (menig/korporal)</t>
  </si>
  <si>
    <t>Spesialmedarbeider</t>
  </si>
  <si>
    <t>Internasjonal rådgiver</t>
  </si>
  <si>
    <t>05.200</t>
  </si>
  <si>
    <t>Terminalbetjent</t>
  </si>
  <si>
    <t>Maskinfører</t>
  </si>
  <si>
    <t>Inspektør</t>
  </si>
  <si>
    <t>Lagerbetjent</t>
  </si>
  <si>
    <t>Lagerkontrollør</t>
  </si>
  <si>
    <t>Maskinsjef</t>
  </si>
  <si>
    <t>Lagerleder</t>
  </si>
  <si>
    <t>Terminalleder</t>
  </si>
  <si>
    <t>Transportleder</t>
  </si>
  <si>
    <t>Lagersjef</t>
  </si>
  <si>
    <t>Skipsfører</t>
  </si>
  <si>
    <t>Førsteinspektør</t>
  </si>
  <si>
    <t>05.206</t>
  </si>
  <si>
    <t xml:space="preserve">Mekaniker u/fagbrev </t>
  </si>
  <si>
    <t>Kontrollør</t>
  </si>
  <si>
    <t>Mekaniker  m/off. fagbrev</t>
  </si>
  <si>
    <t>Driftsplanlegger</t>
  </si>
  <si>
    <t>Driftsassistent</t>
  </si>
  <si>
    <t>Kvalitetsleder</t>
  </si>
  <si>
    <t>Verkstedsleder</t>
  </si>
  <si>
    <t>Driftskoordinator</t>
  </si>
  <si>
    <t>Flyteknisk inspeksjonsleder</t>
  </si>
  <si>
    <t>Verkstedsbestyrer</t>
  </si>
  <si>
    <t>Sambandsleder</t>
  </si>
  <si>
    <t>Varslingsleder</t>
  </si>
  <si>
    <t>Radioleder</t>
  </si>
  <si>
    <t>Varslingskontrollør</t>
  </si>
  <si>
    <t>Radiokontrollør</t>
  </si>
  <si>
    <t>05.221</t>
  </si>
  <si>
    <t>Vaktbetjent</t>
  </si>
  <si>
    <t>Brannkonstabel</t>
  </si>
  <si>
    <t>Lufthavnbetjent</t>
  </si>
  <si>
    <t>Brannmester</t>
  </si>
  <si>
    <t>Nestvaktsjef</t>
  </si>
  <si>
    <t>Overbrannmester</t>
  </si>
  <si>
    <t>Vaktsjef</t>
  </si>
  <si>
    <t>05.230</t>
  </si>
  <si>
    <t>Tannhelsesekretær</t>
  </si>
  <si>
    <t>Tannpleier</t>
  </si>
  <si>
    <t>Spesiallege</t>
  </si>
  <si>
    <t>Assisterende overlege</t>
  </si>
  <si>
    <t>Garnisonstannlege</t>
  </si>
  <si>
    <t>Klinikksjef</t>
  </si>
  <si>
    <t>Overlege</t>
  </si>
  <si>
    <t>05.236</t>
  </si>
  <si>
    <t xml:space="preserve">Undervisningsinspektør   </t>
  </si>
  <si>
    <t xml:space="preserve">Rektor                                     </t>
  </si>
  <si>
    <t>Områderektor</t>
  </si>
  <si>
    <t>05.240</t>
  </si>
  <si>
    <t xml:space="preserve">Dosent                         </t>
  </si>
  <si>
    <t>Hovedlærer</t>
  </si>
  <si>
    <t>05.245</t>
  </si>
  <si>
    <t>Instruktør ved hundeskole</t>
  </si>
  <si>
    <t>Filmfotograf</t>
  </si>
  <si>
    <t>Kartretter</t>
  </si>
  <si>
    <t>Instruktør</t>
  </si>
  <si>
    <t>Journalist</t>
  </si>
  <si>
    <t>Redaksjonssekretær</t>
  </si>
  <si>
    <t>Redaksjonssjef</t>
  </si>
  <si>
    <t>Redaktør</t>
  </si>
  <si>
    <t>08.010</t>
  </si>
  <si>
    <t>Dommerfullmektig</t>
  </si>
  <si>
    <t>08.110</t>
  </si>
  <si>
    <t>Rettsskriver</t>
  </si>
  <si>
    <t>08.120</t>
  </si>
  <si>
    <t>Riksadvokatfullmektig</t>
  </si>
  <si>
    <t>Statsadvokatfullmektig</t>
  </si>
  <si>
    <t>Statsadvokat</t>
  </si>
  <si>
    <t>Førstestatsadvokat</t>
  </si>
  <si>
    <t>08.130</t>
  </si>
  <si>
    <t>Krigsadvokatfullmektig</t>
  </si>
  <si>
    <t>Krigsadvokat</t>
  </si>
  <si>
    <t>Førstekrigsadvokat</t>
  </si>
  <si>
    <t>Generaladvokat</t>
  </si>
  <si>
    <t>08.150</t>
  </si>
  <si>
    <t>Sysselmannsbetjent</t>
  </si>
  <si>
    <t>LR40</t>
  </si>
  <si>
    <t>LR41</t>
  </si>
  <si>
    <t>Sysselmannsførstebetjent</t>
  </si>
  <si>
    <t xml:space="preserve">Miljøvernsjef </t>
  </si>
  <si>
    <t>Sysselmannsoverbetjent</t>
  </si>
  <si>
    <t>Ass. sysselmann</t>
  </si>
  <si>
    <t>Sysselmann</t>
  </si>
  <si>
    <t>08.160</t>
  </si>
  <si>
    <t>Jordskiftedommerfullmektig</t>
  </si>
  <si>
    <t>Jordskiftedommer</t>
  </si>
  <si>
    <t>Jordskifterettsleder</t>
  </si>
  <si>
    <t>Jordskifteoverdommer</t>
  </si>
  <si>
    <t>70-100</t>
  </si>
  <si>
    <t>08.200</t>
  </si>
  <si>
    <t>Miljøassistent</t>
  </si>
  <si>
    <t>Miljøterapeut</t>
  </si>
  <si>
    <t>Fengselsbetjent</t>
  </si>
  <si>
    <t>LR39</t>
  </si>
  <si>
    <t>Fritidsleder</t>
  </si>
  <si>
    <t>Fengselsførstebetjent</t>
  </si>
  <si>
    <t>Fengselsoverbetjent</t>
  </si>
  <si>
    <t xml:space="preserve">Fengselsinspektør </t>
  </si>
  <si>
    <t>Underbestyrer</t>
  </si>
  <si>
    <t>Gårdsbestyrer</t>
  </si>
  <si>
    <t>Driftssjef</t>
  </si>
  <si>
    <t>Ass. fengselsleder</t>
  </si>
  <si>
    <t>Ass. friomsorgsleder</t>
  </si>
  <si>
    <t>Friomsorgsleder</t>
  </si>
  <si>
    <t>Fengselsleder</t>
  </si>
  <si>
    <t>08.202</t>
  </si>
  <si>
    <t>Verksbetjent</t>
  </si>
  <si>
    <t>Gårdsfullmektig</t>
  </si>
  <si>
    <t>Underverksmester</t>
  </si>
  <si>
    <t xml:space="preserve">Verksmester </t>
  </si>
  <si>
    <t>08.305</t>
  </si>
  <si>
    <t>Politibetjent</t>
  </si>
  <si>
    <t>Politibetjent 1</t>
  </si>
  <si>
    <t>Politibetjent 2</t>
  </si>
  <si>
    <t>LR42</t>
  </si>
  <si>
    <t>Politibetjent 3</t>
  </si>
  <si>
    <t>LR43</t>
  </si>
  <si>
    <t>Politiførstebetjent</t>
  </si>
  <si>
    <t>Politioverbetjent</t>
  </si>
  <si>
    <t>08.306</t>
  </si>
  <si>
    <t>Politifullmektig</t>
  </si>
  <si>
    <t xml:space="preserve">Politiadvokat </t>
  </si>
  <si>
    <t>Assisterende sjef for Politihøgskolen</t>
  </si>
  <si>
    <t>Politiinspektør</t>
  </si>
  <si>
    <t>Lensmann</t>
  </si>
  <si>
    <t xml:space="preserve">Politistasjonssjef </t>
  </si>
  <si>
    <t>Sjef for Politihøgskolen</t>
  </si>
  <si>
    <t xml:space="preserve">Politiadvokat 2 </t>
  </si>
  <si>
    <t>Visepolitimester</t>
  </si>
  <si>
    <t>Sjef for utrykningspolitiet</t>
  </si>
  <si>
    <t>Politimester</t>
  </si>
  <si>
    <t>08.307</t>
  </si>
  <si>
    <t>Stallbetjent</t>
  </si>
  <si>
    <t>Grensekontrollør</t>
  </si>
  <si>
    <t>Arrestforvarer</t>
  </si>
  <si>
    <t>Ledende arrestforvarer</t>
  </si>
  <si>
    <t>Skriftgransker</t>
  </si>
  <si>
    <t>Politirevisor</t>
  </si>
  <si>
    <t>Spesialetterforsker</t>
  </si>
  <si>
    <t>Namsfogd</t>
  </si>
  <si>
    <t>08.308</t>
  </si>
  <si>
    <t>Observatør I</t>
  </si>
  <si>
    <t>Stasjonssjef/ass. sektorsjef</t>
  </si>
  <si>
    <t>Sektorsjef/ass. leder av politistyrke</t>
  </si>
  <si>
    <t>Leder av politistyrke</t>
  </si>
  <si>
    <t>08.401</t>
  </si>
  <si>
    <t xml:space="preserve">Sivilforsvarsbetjent  </t>
  </si>
  <si>
    <t>LR14</t>
  </si>
  <si>
    <t>Sivilforsvarsadjutant</t>
  </si>
  <si>
    <t>Sivilforsvarsinspektør</t>
  </si>
  <si>
    <t>Distriktssjef</t>
  </si>
  <si>
    <t>08.403</t>
  </si>
  <si>
    <t xml:space="preserve">Observatør </t>
  </si>
  <si>
    <t>Leder/nestleder av støtteteam</t>
  </si>
  <si>
    <t xml:space="preserve">Internasjonal rådgiver </t>
  </si>
  <si>
    <t>08.800</t>
  </si>
  <si>
    <t xml:space="preserve">Grenseinspektør </t>
  </si>
  <si>
    <t>Grensekommissær</t>
  </si>
  <si>
    <t>08.900</t>
  </si>
  <si>
    <t>Redningsleder</t>
  </si>
  <si>
    <t>Redningsinspektør</t>
  </si>
  <si>
    <t>08.950</t>
  </si>
  <si>
    <t>Nemndleder</t>
  </si>
  <si>
    <t>09.840</t>
  </si>
  <si>
    <t>Riksteatersjef</t>
  </si>
  <si>
    <t>09.856</t>
  </si>
  <si>
    <t xml:space="preserve">Statsarkivar </t>
  </si>
  <si>
    <t>Riksarkivar</t>
  </si>
  <si>
    <t>Kapellan</t>
  </si>
  <si>
    <t>LR26</t>
  </si>
  <si>
    <t>Prostiprest</t>
  </si>
  <si>
    <t>Sokneprest</t>
  </si>
  <si>
    <t>LR45</t>
  </si>
  <si>
    <t>Spesialprest</t>
  </si>
  <si>
    <t>Seniorprest</t>
  </si>
  <si>
    <t>Prost</t>
  </si>
  <si>
    <t>Domprost</t>
  </si>
  <si>
    <t>Biskop</t>
  </si>
  <si>
    <t>Kateket</t>
  </si>
  <si>
    <t>LR23</t>
  </si>
  <si>
    <t>Restaureringsassistent</t>
  </si>
  <si>
    <t>Restaureringstekniker</t>
  </si>
  <si>
    <t>10.500</t>
  </si>
  <si>
    <t>Leder</t>
  </si>
  <si>
    <t>Tvisteløser</t>
  </si>
  <si>
    <t>Sikkerhetsvakt</t>
  </si>
  <si>
    <t>Resepsjonsvakt</t>
  </si>
  <si>
    <t>Vaktførstebetjent</t>
  </si>
  <si>
    <t>Vaktleder</t>
  </si>
  <si>
    <t>Assisterende fylkesmann</t>
  </si>
  <si>
    <t>Fagkonsulent</t>
  </si>
  <si>
    <t>Fylkesagronom</t>
  </si>
  <si>
    <t>Fylkesskogmester</t>
  </si>
  <si>
    <t>Fylkessykepleier</t>
  </si>
  <si>
    <t>Fylkesjordsjef</t>
  </si>
  <si>
    <t>Fylkesskogsjef</t>
  </si>
  <si>
    <t>Ass. fylkeslege</t>
  </si>
  <si>
    <t>Fylkeslege</t>
  </si>
  <si>
    <t>11.315</t>
  </si>
  <si>
    <t>Seniorinspektør</t>
  </si>
  <si>
    <t>Spesialinspektør</t>
  </si>
  <si>
    <t>13.100</t>
  </si>
  <si>
    <t>Avdelingsleder</t>
  </si>
  <si>
    <t>Områdesjef</t>
  </si>
  <si>
    <t>Faglig leder</t>
  </si>
  <si>
    <t xml:space="preserve">Produksjonsleder </t>
  </si>
  <si>
    <t>13.131</t>
  </si>
  <si>
    <t xml:space="preserve">Trafikkstyrer </t>
  </si>
  <si>
    <t xml:space="preserve">Trafikkstyrer  </t>
  </si>
  <si>
    <t xml:space="preserve">Toginformatør </t>
  </si>
  <si>
    <t>Oppsynsmann</t>
  </si>
  <si>
    <t>Elektrotekniker</t>
  </si>
  <si>
    <t>Byggeleder</t>
  </si>
  <si>
    <t xml:space="preserve">Fagspesialist </t>
  </si>
  <si>
    <t>Sportekniker</t>
  </si>
  <si>
    <t xml:space="preserve">Anleggsleder </t>
  </si>
  <si>
    <t>Trafikkleder</t>
  </si>
  <si>
    <t>Gruppeleder</t>
  </si>
  <si>
    <t>13.415</t>
  </si>
  <si>
    <t>13.700</t>
  </si>
  <si>
    <t xml:space="preserve">Havariinspektør    </t>
  </si>
  <si>
    <t>Maskinist</t>
  </si>
  <si>
    <t>Styrmann</t>
  </si>
  <si>
    <t xml:space="preserve">Losbåtfører   </t>
  </si>
  <si>
    <t>LR12</t>
  </si>
  <si>
    <t>Statslosaspirant</t>
  </si>
  <si>
    <t>Losformidler</t>
  </si>
  <si>
    <t>Statslos</t>
  </si>
  <si>
    <t>14.100</t>
  </si>
  <si>
    <t>Distriktsarbeidssjef</t>
  </si>
  <si>
    <t>Trygdesjef</t>
  </si>
  <si>
    <t xml:space="preserve">Overlege    </t>
  </si>
  <si>
    <t>Overtannlege</t>
  </si>
  <si>
    <t>Rådgivende overlege</t>
  </si>
  <si>
    <t>Rådgivende overtannlege</t>
  </si>
  <si>
    <t>Sjefslege</t>
  </si>
  <si>
    <t>14.180</t>
  </si>
  <si>
    <t>Rettsfullmektig</t>
  </si>
  <si>
    <t>Rettsmedlem</t>
  </si>
  <si>
    <t>Nestleder</t>
  </si>
  <si>
    <t>14.190</t>
  </si>
  <si>
    <t>Ass. overlege</t>
  </si>
  <si>
    <t>14.210</t>
  </si>
  <si>
    <t>15.100</t>
  </si>
  <si>
    <t>Ambassaderåd</t>
  </si>
  <si>
    <t>Spesialråd</t>
  </si>
  <si>
    <t>Ministerråd</t>
  </si>
  <si>
    <t>Generalkonsul</t>
  </si>
  <si>
    <t xml:space="preserve">Ambassadør </t>
  </si>
  <si>
    <t>15.120</t>
  </si>
  <si>
    <t>Nestleder sendelag</t>
  </si>
  <si>
    <t>Sendelagsleder</t>
  </si>
  <si>
    <t>17.150</t>
  </si>
  <si>
    <t>Studieinspektør</t>
  </si>
  <si>
    <t>Rektor</t>
  </si>
  <si>
    <t>17.165</t>
  </si>
  <si>
    <t>Undervisningspersonell</t>
  </si>
  <si>
    <t>uten godkjent utdanning</t>
  </si>
  <si>
    <t>Lærer</t>
  </si>
  <si>
    <t>LR27</t>
  </si>
  <si>
    <t>Adjunkt</t>
  </si>
  <si>
    <t>LR28</t>
  </si>
  <si>
    <t xml:space="preserve">Adjunkt med opprykk </t>
  </si>
  <si>
    <t>LR29</t>
  </si>
  <si>
    <t>Lektor</t>
  </si>
  <si>
    <t>LR30</t>
  </si>
  <si>
    <t>LR31</t>
  </si>
  <si>
    <t xml:space="preserve">Undervisningspersonell </t>
  </si>
  <si>
    <t>uten godkjent pedagogisk utdanning</t>
  </si>
  <si>
    <t xml:space="preserve">Komp./tj.tid +2 ltr.    </t>
  </si>
  <si>
    <t xml:space="preserve">39- </t>
  </si>
  <si>
    <t>Rådgiver/sosiallærer</t>
  </si>
  <si>
    <t>17.200</t>
  </si>
  <si>
    <t xml:space="preserve">Nattevakt  </t>
  </si>
  <si>
    <t xml:space="preserve">Internatassistent  </t>
  </si>
  <si>
    <t xml:space="preserve">Instruktør  </t>
  </si>
  <si>
    <t xml:space="preserve">Miljøterapeut   </t>
  </si>
  <si>
    <t xml:space="preserve">Musikkterapeut  </t>
  </si>
  <si>
    <t>LR20</t>
  </si>
  <si>
    <t>Musikkterapeut</t>
  </si>
  <si>
    <t>17.220</t>
  </si>
  <si>
    <t xml:space="preserve">Dykkerinstruktør </t>
  </si>
  <si>
    <t xml:space="preserve">Undervisningsinspektør  </t>
  </si>
  <si>
    <t xml:space="preserve">Spesiallege     </t>
  </si>
  <si>
    <t>17.500</t>
  </si>
  <si>
    <t>Undervisn.leder</t>
  </si>
  <si>
    <t xml:space="preserve">Studiesjef     </t>
  </si>
  <si>
    <t>Studieleder</t>
  </si>
  <si>
    <t xml:space="preserve">EDB-sjef     </t>
  </si>
  <si>
    <t>Instituttleder</t>
  </si>
  <si>
    <t>Dekan</t>
  </si>
  <si>
    <t>17.510</t>
  </si>
  <si>
    <t>Høgskolelærer/øvingslærer</t>
  </si>
  <si>
    <t>Postdoktor</t>
  </si>
  <si>
    <t xml:space="preserve">Førsteamanuensis    </t>
  </si>
  <si>
    <t xml:space="preserve">Førstelektor    </t>
  </si>
  <si>
    <t xml:space="preserve">Høgskolelektor  </t>
  </si>
  <si>
    <t xml:space="preserve">Universitetslektor  </t>
  </si>
  <si>
    <t xml:space="preserve">Amanuensis   </t>
  </si>
  <si>
    <t>Klinikkveterinær</t>
  </si>
  <si>
    <t>Høgskoledosent</t>
  </si>
  <si>
    <t>Dosent</t>
  </si>
  <si>
    <t xml:space="preserve">Professor     </t>
  </si>
  <si>
    <t>Professor</t>
  </si>
  <si>
    <t>17.511</t>
  </si>
  <si>
    <t>Instruktørtannlege</t>
  </si>
  <si>
    <t>Spesialtannlege</t>
  </si>
  <si>
    <t>Instruktørtannlege m/godkjent spesialistutdanning</t>
  </si>
  <si>
    <t xml:space="preserve">Avdelingstannlege </t>
  </si>
  <si>
    <t>17.515</t>
  </si>
  <si>
    <t>Vitenskapelig assistent</t>
  </si>
  <si>
    <t>Stipendiat</t>
  </si>
  <si>
    <t xml:space="preserve">Spesialistkandidat </t>
  </si>
  <si>
    <t>17.520</t>
  </si>
  <si>
    <t>Førstebibliotekar</t>
  </si>
  <si>
    <t>Universitetsbibliotekar</t>
  </si>
  <si>
    <t>Riksbibliotekar</t>
  </si>
  <si>
    <t>17.550</t>
  </si>
  <si>
    <t>17.568</t>
  </si>
  <si>
    <t>Klinikksekretær</t>
  </si>
  <si>
    <t xml:space="preserve">Instruktørtannpleier  </t>
  </si>
  <si>
    <t>Klinikkavdelingsleder</t>
  </si>
  <si>
    <t>17.580</t>
  </si>
  <si>
    <t>17.700</t>
  </si>
  <si>
    <t>Meteorologifullmektig</t>
  </si>
  <si>
    <t>Førstemeteorologifullmektig</t>
  </si>
  <si>
    <t>Meteorologisekretær</t>
  </si>
  <si>
    <t>Meteorologikonsulent</t>
  </si>
  <si>
    <t>Statsmeteorolog</t>
  </si>
  <si>
    <t>Stedlig leder</t>
  </si>
  <si>
    <t>18.380</t>
  </si>
  <si>
    <t>Leder av fylkesnemnda</t>
  </si>
  <si>
    <t>18.385</t>
  </si>
  <si>
    <t>Assistent</t>
  </si>
  <si>
    <t>Miljøarbeider</t>
  </si>
  <si>
    <t>Spesialutdannet miljøterapeut</t>
  </si>
  <si>
    <t>Ass. leder</t>
  </si>
  <si>
    <t>18.386</t>
  </si>
  <si>
    <t>Sosionom</t>
  </si>
  <si>
    <t>Barnevernspedagog</t>
  </si>
  <si>
    <t xml:space="preserve">Vernepleier </t>
  </si>
  <si>
    <t>Klinisk barnevernspedagog</t>
  </si>
  <si>
    <t>Spesialutdannet vernepleier</t>
  </si>
  <si>
    <t>Spesialutdannet barnevernspedagog</t>
  </si>
  <si>
    <t xml:space="preserve">Inspektør </t>
  </si>
  <si>
    <t xml:space="preserve">Førsteinspektør </t>
  </si>
  <si>
    <t>21.100</t>
  </si>
  <si>
    <t>Fagsjef</t>
  </si>
  <si>
    <t>21.115</t>
  </si>
  <si>
    <t>Pasient- og brukerombud</t>
  </si>
  <si>
    <t>21.200</t>
  </si>
  <si>
    <t>Underordnet lege</t>
  </si>
  <si>
    <t>Lege</t>
  </si>
  <si>
    <t>Avdelingsoverlege</t>
  </si>
  <si>
    <t>21.202</t>
  </si>
  <si>
    <t>21.203</t>
  </si>
  <si>
    <t>Psykolog</t>
  </si>
  <si>
    <t>Psykolog med godkjent spesialitet</t>
  </si>
  <si>
    <t>Spesialpsykolog</t>
  </si>
  <si>
    <t>Sjefpsykolog</t>
  </si>
  <si>
    <t>21.204</t>
  </si>
  <si>
    <t>Farmasøyt</t>
  </si>
  <si>
    <t>Avdelingsveterinær</t>
  </si>
  <si>
    <t>Overveterinær</t>
  </si>
  <si>
    <t>Legemiddelinspektør</t>
  </si>
  <si>
    <t>21.205</t>
  </si>
  <si>
    <t>Sykepleier</t>
  </si>
  <si>
    <t xml:space="preserve">LR15   </t>
  </si>
  <si>
    <t>Spesialutdannet sykepleier</t>
  </si>
  <si>
    <t xml:space="preserve">LR18    </t>
  </si>
  <si>
    <t>Avdelingssykepleier</t>
  </si>
  <si>
    <t>Oversykepleier</t>
  </si>
  <si>
    <t>21.206</t>
  </si>
  <si>
    <t>Pleiemedhjelper</t>
  </si>
  <si>
    <t>Barnepleier</t>
  </si>
  <si>
    <t>Hjelpepleier</t>
  </si>
  <si>
    <t>21.207</t>
  </si>
  <si>
    <t xml:space="preserve">Fysioterapeut   </t>
  </si>
  <si>
    <t>Spesialfysioterapeut</t>
  </si>
  <si>
    <t>Avdelingsleder/fysioterapeut</t>
  </si>
  <si>
    <t>Instruktør/fysioterapeut</t>
  </si>
  <si>
    <t>Sjeffysioterapeut</t>
  </si>
  <si>
    <t>21.208</t>
  </si>
  <si>
    <t>Ergoterapeut</t>
  </si>
  <si>
    <t xml:space="preserve">Avdelingsergoterapeut    </t>
  </si>
  <si>
    <t>21.209</t>
  </si>
  <si>
    <t>Bioingeniør</t>
  </si>
  <si>
    <t xml:space="preserve">Avdelingsbioingeniør            </t>
  </si>
  <si>
    <t>Sjefbioingeniør</t>
  </si>
  <si>
    <t>21.210</t>
  </si>
  <si>
    <t>Radiograf</t>
  </si>
  <si>
    <t>Avd. radiograf</t>
  </si>
  <si>
    <t>Navn</t>
  </si>
  <si>
    <t>Ans.nr</t>
  </si>
  <si>
    <t>42-</t>
  </si>
  <si>
    <t>47-</t>
  </si>
  <si>
    <t>49-</t>
  </si>
  <si>
    <t>51-</t>
  </si>
  <si>
    <t>53-</t>
  </si>
  <si>
    <t>55-</t>
  </si>
  <si>
    <t>35-</t>
  </si>
  <si>
    <t>39-</t>
  </si>
  <si>
    <t>58-</t>
  </si>
  <si>
    <t>65-</t>
  </si>
  <si>
    <t>48-</t>
  </si>
  <si>
    <t>67-</t>
  </si>
  <si>
    <t>62-</t>
  </si>
  <si>
    <t>69-</t>
  </si>
  <si>
    <t>71-</t>
  </si>
  <si>
    <t>45-</t>
  </si>
  <si>
    <t>60-</t>
  </si>
  <si>
    <t>52-</t>
  </si>
  <si>
    <t>36-</t>
  </si>
  <si>
    <t>46-</t>
  </si>
  <si>
    <t>20-</t>
  </si>
  <si>
    <t>40-</t>
  </si>
  <si>
    <t>66-</t>
  </si>
  <si>
    <t>89-</t>
  </si>
  <si>
    <t>54-</t>
  </si>
  <si>
    <t>64-</t>
  </si>
  <si>
    <t>37-</t>
  </si>
  <si>
    <t>80-</t>
  </si>
  <si>
    <t>41-</t>
  </si>
  <si>
    <t>59-</t>
  </si>
  <si>
    <t>50-</t>
  </si>
  <si>
    <t>61-</t>
  </si>
  <si>
    <t>Kadett</t>
  </si>
  <si>
    <t>LR48</t>
  </si>
  <si>
    <t>05.101</t>
  </si>
  <si>
    <t>Visekorporal/Vingsoldat/Visekonstabel</t>
  </si>
  <si>
    <t>Visekorporal kl. 1/Ledende vingsoldat/Konstabel</t>
  </si>
  <si>
    <t xml:space="preserve">Korporal/Ledende konstabel </t>
  </si>
  <si>
    <t xml:space="preserve">Sersjant/Kvartermester </t>
  </si>
  <si>
    <t>Seniorsersjant/Seniorkvartermester</t>
  </si>
  <si>
    <t>Oversersjant/Vingsersjant/Skvadronmester</t>
  </si>
  <si>
    <t>Stabssersjant/Flottiljemester</t>
  </si>
  <si>
    <t>Kommandérsersjant/Orlogsmester</t>
  </si>
  <si>
    <t>Sersjantmajor/Flaggmester</t>
  </si>
  <si>
    <t>LR32</t>
  </si>
  <si>
    <t>LR34/46</t>
  </si>
  <si>
    <t>LR47</t>
  </si>
  <si>
    <t>LR36/35</t>
  </si>
  <si>
    <t>LR37/38</t>
  </si>
  <si>
    <t>LR49</t>
  </si>
  <si>
    <t>49- </t>
  </si>
  <si>
    <t>21-</t>
  </si>
  <si>
    <t>25-</t>
  </si>
  <si>
    <t>26-</t>
  </si>
  <si>
    <t>34-</t>
  </si>
  <si>
    <t>57-</t>
  </si>
  <si>
    <t>24-</t>
  </si>
  <si>
    <t>30-</t>
  </si>
  <si>
    <t>32-</t>
  </si>
  <si>
    <t>3 LØNNSPLANER</t>
  </si>
  <si>
    <t>Gjeldende fra 1. mai 2016</t>
  </si>
  <si>
    <t>Lønnsplan St.kode</t>
  </si>
  <si>
    <t>Lønnsramme</t>
  </si>
  <si>
    <t>Barnehageassistent m/barnepleier-</t>
  </si>
  <si>
    <t>utdanning</t>
  </si>
  <si>
    <t xml:space="preserve">Lærling             </t>
  </si>
  <si>
    <t xml:space="preserve"> LR48</t>
  </si>
  <si>
    <t>Korporal/Ledende konstabel</t>
  </si>
  <si>
    <t>56-</t>
  </si>
  <si>
    <t>73-</t>
  </si>
  <si>
    <t>70-</t>
  </si>
  <si>
    <r>
      <t xml:space="preserve">Jordskifteoverrettsleder </t>
    </r>
    <r>
      <rPr>
        <b/>
        <sz val="8"/>
        <color indexed="8"/>
        <rFont val="Arial"/>
        <family val="2"/>
      </rPr>
      <t>(Utgår mvf 01.01.2016-overf. Dommerlønnssystemet)</t>
    </r>
  </si>
  <si>
    <t>08.201</t>
  </si>
  <si>
    <t>38-</t>
  </si>
  <si>
    <t>44-</t>
  </si>
  <si>
    <t>68-</t>
  </si>
  <si>
    <t>43-</t>
  </si>
  <si>
    <t>74-</t>
  </si>
  <si>
    <t>77-</t>
  </si>
  <si>
    <t>76-</t>
  </si>
  <si>
    <t>09.860</t>
  </si>
  <si>
    <t>85-</t>
  </si>
  <si>
    <t>09.865</t>
  </si>
  <si>
    <t>09.870</t>
  </si>
  <si>
    <t>10.510</t>
  </si>
  <si>
    <t>10.520</t>
  </si>
  <si>
    <t>10.525</t>
  </si>
  <si>
    <t>13.900</t>
  </si>
  <si>
    <t>13.910</t>
  </si>
  <si>
    <t>72-</t>
  </si>
  <si>
    <t>75-</t>
  </si>
  <si>
    <t>63-</t>
  </si>
  <si>
    <t>78-</t>
  </si>
  <si>
    <t>19.420</t>
  </si>
  <si>
    <t>St. type</t>
  </si>
  <si>
    <t>90.401</t>
  </si>
  <si>
    <t>Tjeneste</t>
  </si>
  <si>
    <t>X</t>
  </si>
  <si>
    <t>FLO</t>
  </si>
  <si>
    <t>www.paratforsvar.com</t>
  </si>
  <si>
    <t>Prosent</t>
  </si>
  <si>
    <t>Ny stillingskode:</t>
  </si>
  <si>
    <t>Nåværende lønnsplassering</t>
  </si>
  <si>
    <t>Heltid</t>
  </si>
  <si>
    <t>Krav til lokale lønnsforhandlinger iht. HTA 2.5.1</t>
  </si>
  <si>
    <t>Personlig informasjon</t>
  </si>
  <si>
    <t>(Tekst til kravet fylles ut på side 2)</t>
  </si>
  <si>
    <t>SA</t>
  </si>
  <si>
    <t>Petra Stomperud</t>
  </si>
  <si>
    <t>Lønnsoppgjøret 2024</t>
  </si>
  <si>
    <t>Kommentar</t>
  </si>
  <si>
    <t>Lønnsøkning i 2023, som fortsatte i 2024</t>
  </si>
  <si>
    <t>Glidning</t>
  </si>
  <si>
    <t>Sentralt tillegg på kr 31000 pr 1. mai 2023</t>
  </si>
  <si>
    <t>Lønnsøkning i 2023, som fortsatte i 2024, lokalt fordelt</t>
  </si>
  <si>
    <t>Overheng</t>
  </si>
  <si>
    <t>Tarifftillegg 2024</t>
  </si>
  <si>
    <t>Alt 2 - Alle gis 2,15 %</t>
  </si>
  <si>
    <t>Personen får 2,15 % lønnsøkning på grunnlønn</t>
  </si>
  <si>
    <t>Alt 1 - Alle gis kr 16.000,-</t>
  </si>
  <si>
    <t>Personen får kr 16.000,- i lønnsøkning, ikke lokal forhandling</t>
  </si>
  <si>
    <t>Alt 3 - Alle gis ett sentralt kronetillegg på kr 10.000</t>
  </si>
  <si>
    <t>Alt 4 - Alle gis 1 % lønnsøkning, resten til lokale forhandlinger</t>
  </si>
  <si>
    <t>Personen får kr 7.151,63 i lønnsøkning, ca kr 9.000,- til lokal forhandling pr pers</t>
  </si>
  <si>
    <t>Personen får kr 10.000,- i lønnsøkning, ca kr 6.000,- til lokal forhandling pr pers</t>
  </si>
  <si>
    <t>Ramme for lønnsoppgjøret på 5,2 %</t>
  </si>
  <si>
    <t>Overheng inn i 2024</t>
  </si>
  <si>
    <t>Glidning i tariffperioden</t>
  </si>
  <si>
    <t>Tarifftillegg</t>
  </si>
  <si>
    <t>Sentralt tillegg er gitt pr 1. mai 2024 på 0,75 % av din lønn</t>
  </si>
  <si>
    <t>Lokal lønnsforhandlinger utfra 2,15 % av lønnsmassen pr 1. mai 2024</t>
  </si>
  <si>
    <t>Enighet om lønnsoppgjøret</t>
  </si>
  <si>
    <t>Hva betyr lønnsoppgjøret for deg?</t>
  </si>
  <si>
    <t>Ja og nei til lønnsoppgjøret - hva betyr det?</t>
  </si>
  <si>
    <t>Krav til lokale lønnsforhandlinger iht. HTA 2.5.1 eller HTA 2.5.3.1a</t>
  </si>
  <si>
    <r>
      <t xml:space="preserve">Gammel og ny stillingsbeskrivelse skal vedlegges, og </t>
    </r>
    <r>
      <rPr>
        <b/>
        <sz val="12"/>
        <color rgb="FFFF0000"/>
        <rFont val="Times New Roman"/>
        <family val="1"/>
      </rPr>
      <t>ev</t>
    </r>
    <r>
      <rPr>
        <b/>
        <sz val="12"/>
        <rFont val="Times New Roman"/>
        <family val="1"/>
      </rPr>
      <t>. annen nyttig informasjon.</t>
    </r>
  </si>
  <si>
    <r>
      <t>Etat/</t>
    </r>
    <r>
      <rPr>
        <sz val="12"/>
        <color rgb="FFFF0000"/>
        <rFont val="Times New Roman"/>
        <family val="1"/>
      </rPr>
      <t>DIF</t>
    </r>
  </si>
  <si>
    <t>Stillingsans:</t>
  </si>
  <si>
    <t>Bruttolønn uten tillegg</t>
  </si>
  <si>
    <r>
      <t>(Fylles ut ved søknad om</t>
    </r>
    <r>
      <rPr>
        <b/>
        <i/>
        <sz val="12"/>
        <color rgb="FFFF0000"/>
        <rFont val="Times New Roman"/>
        <family val="1"/>
      </rPr>
      <t xml:space="preserve"> </t>
    </r>
    <r>
      <rPr>
        <b/>
        <i/>
        <u/>
        <sz val="12"/>
        <color rgb="FFFF0000"/>
        <rFont val="Times New Roman"/>
        <family val="1"/>
      </rPr>
      <t>økt lønn og endret stillingskode</t>
    </r>
    <r>
      <rPr>
        <b/>
        <i/>
        <sz val="12"/>
        <rFont val="Times New Roman"/>
        <family val="1"/>
      </rPr>
      <t>)</t>
    </r>
  </si>
  <si>
    <t>Faste årlig tillegg</t>
  </si>
  <si>
    <t>F.eks. Rekruttere og beholde pr 1. juli 2023 kr 30.000,- pr år</t>
  </si>
  <si>
    <t>Sentralt tillegg pr 1 mai 2024</t>
  </si>
  <si>
    <t>Din lønn</t>
  </si>
  <si>
    <t>Årslønn ble hevet med 0,75 % ved sentralt oppgjør</t>
  </si>
  <si>
    <t>Alt 5 - Potten på 2,15 % fordeles i forhandling.</t>
  </si>
  <si>
    <t>Alle pengene forhandles om. Det kan fremmes både gruppekrav og enkeltkrav.</t>
  </si>
  <si>
    <t>Lønnsøkning avhenger alternativ. Tast inn alternativ fra 1-5</t>
  </si>
  <si>
    <r>
      <t xml:space="preserve">(Fylles ut ved søknad om </t>
    </r>
    <r>
      <rPr>
        <b/>
        <i/>
        <u/>
        <sz val="12"/>
        <color rgb="FFFF0000"/>
        <rFont val="Times New Roman"/>
        <family val="1"/>
      </rPr>
      <t xml:space="preserve">økt lønn - </t>
    </r>
    <r>
      <rPr>
        <b/>
        <i/>
        <sz val="12"/>
        <color rgb="FFFF0000"/>
        <rFont val="Times New Roman"/>
        <family val="1"/>
      </rPr>
      <t>beholder stillingskode</t>
    </r>
    <r>
      <rPr>
        <b/>
        <i/>
        <sz val="12"/>
        <rFont val="Times New Roman"/>
        <family val="1"/>
      </rPr>
      <t>)</t>
    </r>
  </si>
  <si>
    <r>
      <t xml:space="preserve">(Fylles ut ved søknad om </t>
    </r>
    <r>
      <rPr>
        <b/>
        <i/>
        <u/>
        <sz val="12"/>
        <color rgb="FFFF0000"/>
        <rFont val="Times New Roman"/>
        <family val="1"/>
      </rPr>
      <t>økt lønn - beholder stillingskode</t>
    </r>
    <r>
      <rPr>
        <b/>
        <i/>
        <sz val="12"/>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</si>
</sst>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dd/mm/yy;@"/>
    <numFmt numFmtId="166" formatCode="[$-414]mmm\.\ yy;@"/>
  </numFmts>
  <fonts count="39" x14ac:knownFonts="1">
    <font>
      <sz val="11"/>
      <color theme="1"/>
      <name val="Calibri"/>
      <family val="2"/>
      <scheme val="minor"/>
    </font>
    <font>
      <sz val="10"/>
      <name val="Arial"/>
      <family val="2"/>
    </font>
    <font>
      <sz val="12"/>
      <name val="Times New Roman"/>
      <family val="1"/>
    </font>
    <font>
      <b/>
      <sz val="10"/>
      <color indexed="21"/>
      <name val="Arial"/>
      <family val="2"/>
    </font>
    <font>
      <b/>
      <sz val="12"/>
      <name val="Times New Roman"/>
      <family val="1"/>
    </font>
    <font>
      <b/>
      <sz val="13"/>
      <name val="Times New Roman"/>
      <family val="1"/>
    </font>
    <font>
      <b/>
      <sz val="14"/>
      <name val="Times New Roman"/>
      <family val="1"/>
    </font>
    <font>
      <b/>
      <sz val="10"/>
      <name val="Arial"/>
      <family val="2"/>
    </font>
    <font>
      <sz val="12"/>
      <name val="Arial"/>
      <family val="2"/>
    </font>
    <font>
      <sz val="9"/>
      <name val="Times New Roman"/>
      <family val="1"/>
    </font>
    <font>
      <sz val="10"/>
      <color indexed="21"/>
      <name val="Arial"/>
      <family val="2"/>
    </font>
    <font>
      <u/>
      <sz val="11"/>
      <color indexed="12"/>
      <name val="Arial"/>
      <family val="2"/>
    </font>
    <font>
      <sz val="8"/>
      <name val="Times New Roman"/>
      <family val="1"/>
    </font>
    <font>
      <sz val="10"/>
      <name val="Times New Roman"/>
      <family val="1"/>
    </font>
    <font>
      <sz val="8"/>
      <name val="Arial"/>
      <family val="2"/>
    </font>
    <font>
      <b/>
      <sz val="9"/>
      <name val="Arial"/>
      <family val="2"/>
    </font>
    <font>
      <b/>
      <sz val="8"/>
      <name val="Arial"/>
      <family val="2"/>
    </font>
    <font>
      <sz val="9"/>
      <color indexed="81"/>
      <name val="Tahoma"/>
      <family val="2"/>
    </font>
    <font>
      <b/>
      <sz val="9"/>
      <color indexed="81"/>
      <name val="Tahoma"/>
      <family val="2"/>
    </font>
    <font>
      <b/>
      <sz val="8"/>
      <color indexed="8"/>
      <name val="Arial"/>
      <family val="2"/>
    </font>
    <font>
      <sz val="9"/>
      <color indexed="81"/>
      <name val="Tahoma"/>
      <charset val="1"/>
    </font>
    <font>
      <b/>
      <sz val="9"/>
      <color indexed="81"/>
      <name val="Tahoma"/>
      <charset val="1"/>
    </font>
    <font>
      <b/>
      <u/>
      <sz val="12"/>
      <name val="Times New Roman"/>
      <family val="1"/>
    </font>
    <font>
      <b/>
      <i/>
      <sz val="12"/>
      <name val="Times New Roman"/>
      <family val="1"/>
    </font>
    <font>
      <b/>
      <sz val="10"/>
      <color rgb="FF000000"/>
      <name val="Times New Roman"/>
      <family val="1"/>
    </font>
    <font>
      <i/>
      <sz val="10"/>
      <color rgb="FF000000"/>
      <name val="Times New Roman"/>
      <family val="1"/>
    </font>
    <font>
      <sz val="12"/>
      <color rgb="FF000000"/>
      <name val="Times New Roman"/>
      <family val="1"/>
    </font>
    <font>
      <sz val="8"/>
      <color rgb="FF000000"/>
      <name val="Arial"/>
      <family val="2"/>
    </font>
    <font>
      <b/>
      <sz val="8"/>
      <color rgb="FF000000"/>
      <name val="Arial"/>
      <family val="2"/>
    </font>
    <font>
      <sz val="12"/>
      <color theme="0"/>
      <name val="Times New Roman"/>
      <family val="1"/>
    </font>
    <font>
      <sz val="10"/>
      <color theme="0"/>
      <name val="Arial"/>
      <family val="2"/>
    </font>
    <font>
      <sz val="11"/>
      <color theme="1"/>
      <name val="Calibri"/>
      <family val="2"/>
      <scheme val="minor"/>
    </font>
    <font>
      <b/>
      <u/>
      <sz val="14"/>
      <color theme="1"/>
      <name val="Calibri"/>
      <family val="2"/>
      <scheme val="minor"/>
    </font>
    <font>
      <b/>
      <i/>
      <sz val="12"/>
      <color rgb="FFFF0000"/>
      <name val="Times New Roman"/>
      <family val="1"/>
    </font>
    <font>
      <sz val="12"/>
      <color rgb="FFFF0000"/>
      <name val="Times New Roman"/>
      <family val="1"/>
    </font>
    <font>
      <b/>
      <sz val="12"/>
      <color rgb="FFFF0000"/>
      <name val="Times New Roman"/>
      <family val="1"/>
    </font>
    <font>
      <b/>
      <i/>
      <u/>
      <sz val="12"/>
      <color rgb="FFFF0000"/>
      <name val="Times New Roman"/>
      <family val="1"/>
    </font>
    <font>
      <b/>
      <sz val="14"/>
      <color theme="1"/>
      <name val="Calibri"/>
      <family val="2"/>
      <scheme val="minor"/>
    </font>
    <font>
      <sz val="14"/>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9D9D9"/>
        <bgColor indexed="64"/>
      </patternFill>
    </fill>
    <fill>
      <patternFill patternType="solid">
        <fgColor theme="9"/>
        <bgColor indexed="64"/>
      </patternFill>
    </fill>
    <fill>
      <patternFill patternType="solid">
        <fgColor rgb="FFF0F0F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1" fillId="0" borderId="0" applyNumberFormat="0" applyFill="0" applyBorder="0" applyAlignment="0" applyProtection="0">
      <alignment vertical="top"/>
      <protection locked="0"/>
    </xf>
    <xf numFmtId="0" fontId="1" fillId="0" borderId="0"/>
    <xf numFmtId="43" fontId="31" fillId="0" borderId="0" applyFont="0" applyFill="0" applyBorder="0" applyAlignment="0" applyProtection="0"/>
  </cellStyleXfs>
  <cellXfs count="230">
    <xf numFmtId="0" fontId="0" fillId="0" borderId="0" xfId="0"/>
    <xf numFmtId="0" fontId="2" fillId="0" borderId="0" xfId="2" applyFont="1"/>
    <xf numFmtId="0" fontId="2" fillId="0" borderId="1" xfId="2" applyFont="1" applyBorder="1"/>
    <xf numFmtId="0" fontId="3" fillId="0" borderId="2" xfId="2" applyFont="1" applyBorder="1"/>
    <xf numFmtId="0" fontId="2" fillId="0" borderId="3" xfId="2" applyFont="1" applyBorder="1"/>
    <xf numFmtId="0" fontId="1" fillId="0" borderId="0" xfId="2"/>
    <xf numFmtId="0" fontId="2" fillId="0" borderId="4" xfId="2" applyFont="1" applyBorder="1"/>
    <xf numFmtId="0" fontId="4" fillId="0" borderId="5" xfId="2" applyFont="1" applyBorder="1"/>
    <xf numFmtId="0" fontId="4" fillId="0" borderId="0" xfId="2" applyFont="1"/>
    <xf numFmtId="0" fontId="4" fillId="0" borderId="6" xfId="2" applyFont="1" applyBorder="1"/>
    <xf numFmtId="0" fontId="5" fillId="0" borderId="0" xfId="2" applyFont="1" applyAlignment="1">
      <alignment horizontal="centerContinuous"/>
    </xf>
    <xf numFmtId="0" fontId="2" fillId="0" borderId="5" xfId="2" applyFont="1" applyBorder="1"/>
    <xf numFmtId="0" fontId="2" fillId="0" borderId="6" xfId="2" applyFont="1" applyBorder="1"/>
    <xf numFmtId="0" fontId="2" fillId="0" borderId="7" xfId="2" applyFont="1" applyBorder="1"/>
    <xf numFmtId="0" fontId="2" fillId="0" borderId="8" xfId="2" applyFont="1" applyBorder="1"/>
    <xf numFmtId="0" fontId="2" fillId="0" borderId="2" xfId="2" applyFont="1" applyBorder="1"/>
    <xf numFmtId="0" fontId="6" fillId="0" borderId="0" xfId="2" applyFont="1" applyAlignment="1">
      <alignment horizontal="center"/>
    </xf>
    <xf numFmtId="0" fontId="2" fillId="0" borderId="0" xfId="2" applyFont="1" applyAlignment="1">
      <alignment horizontal="center"/>
    </xf>
    <xf numFmtId="0" fontId="7" fillId="0" borderId="0" xfId="2" applyFont="1"/>
    <xf numFmtId="0" fontId="8" fillId="0" borderId="0" xfId="2" applyFont="1"/>
    <xf numFmtId="0" fontId="9" fillId="0" borderId="0" xfId="2" applyFont="1" applyAlignment="1">
      <alignment horizontal="centerContinuous"/>
    </xf>
    <xf numFmtId="0" fontId="10" fillId="0" borderId="2" xfId="2" applyFont="1" applyBorder="1"/>
    <xf numFmtId="0" fontId="11" fillId="0" borderId="0" xfId="1" applyBorder="1" applyAlignment="1" applyProtection="1"/>
    <xf numFmtId="0" fontId="12" fillId="0" borderId="0" xfId="2" applyFont="1"/>
    <xf numFmtId="0" fontId="13" fillId="0" borderId="0" xfId="2" applyFont="1"/>
    <xf numFmtId="0" fontId="15" fillId="0" borderId="0" xfId="2" applyFont="1" applyAlignment="1">
      <alignment horizontal="center"/>
    </xf>
    <xf numFmtId="2" fontId="16" fillId="0" borderId="0" xfId="2" applyNumberFormat="1" applyFont="1" applyAlignment="1">
      <alignment horizontal="right"/>
    </xf>
    <xf numFmtId="0" fontId="16" fillId="0" borderId="0" xfId="2" applyFont="1"/>
    <xf numFmtId="0" fontId="14" fillId="0" borderId="0" xfId="2" applyFont="1" applyAlignment="1">
      <alignment horizontal="center"/>
    </xf>
    <xf numFmtId="164" fontId="16" fillId="0" borderId="0" xfId="2" applyNumberFormat="1" applyFont="1" applyAlignment="1">
      <alignment horizontal="right"/>
    </xf>
    <xf numFmtId="0" fontId="1" fillId="2" borderId="0" xfId="2" applyFill="1"/>
    <xf numFmtId="0" fontId="0" fillId="0" borderId="0" xfId="0" applyAlignment="1">
      <alignment vertical="center" wrapText="1"/>
    </xf>
    <xf numFmtId="164" fontId="24" fillId="0" borderId="0" xfId="0" applyNumberFormat="1" applyFont="1" applyAlignment="1">
      <alignment horizontal="left" vertical="center"/>
    </xf>
    <xf numFmtId="164" fontId="25" fillId="0" borderId="0" xfId="0" applyNumberFormat="1" applyFont="1" applyAlignment="1">
      <alignment horizontal="left" vertical="center"/>
    </xf>
    <xf numFmtId="164" fontId="0" fillId="0" borderId="0" xfId="0" applyNumberFormat="1"/>
    <xf numFmtId="164" fontId="26" fillId="0" borderId="0" xfId="0" applyNumberFormat="1" applyFont="1" applyAlignment="1">
      <alignment vertical="center"/>
    </xf>
    <xf numFmtId="164" fontId="27" fillId="0" borderId="9" xfId="0" applyNumberFormat="1" applyFont="1" applyBorder="1" applyAlignment="1">
      <alignment horizontal="right" vertical="center"/>
    </xf>
    <xf numFmtId="0" fontId="27" fillId="0" borderId="9" xfId="0" applyFont="1" applyBorder="1" applyAlignment="1">
      <alignment vertical="center"/>
    </xf>
    <xf numFmtId="0" fontId="27" fillId="0" borderId="9" xfId="0" applyFont="1" applyBorder="1" applyAlignment="1">
      <alignment horizontal="center" vertical="center"/>
    </xf>
    <xf numFmtId="0" fontId="27" fillId="0" borderId="9" xfId="0" applyFont="1" applyBorder="1" applyAlignment="1">
      <alignment horizontal="center" vertical="center" wrapText="1"/>
    </xf>
    <xf numFmtId="0" fontId="28" fillId="0" borderId="9" xfId="0" applyFont="1" applyBorder="1" applyAlignment="1">
      <alignment horizontal="center" vertical="center"/>
    </xf>
    <xf numFmtId="164" fontId="27" fillId="3" borderId="9" xfId="0" applyNumberFormat="1" applyFont="1" applyFill="1" applyBorder="1" applyAlignment="1">
      <alignment horizontal="right" vertical="center"/>
    </xf>
    <xf numFmtId="0" fontId="27" fillId="3" borderId="9" xfId="0" applyFont="1" applyFill="1" applyBorder="1" applyAlignment="1">
      <alignment vertical="center"/>
    </xf>
    <xf numFmtId="0" fontId="27" fillId="3" borderId="9" xfId="0" applyFont="1" applyFill="1" applyBorder="1" applyAlignment="1">
      <alignment horizontal="center" vertical="center"/>
    </xf>
    <xf numFmtId="0" fontId="28" fillId="3" borderId="9" xfId="0" applyFont="1" applyFill="1" applyBorder="1" applyAlignment="1">
      <alignment horizontal="center" vertical="center"/>
    </xf>
    <xf numFmtId="0" fontId="28" fillId="0" borderId="9" xfId="0" applyFont="1" applyBorder="1" applyAlignment="1">
      <alignment horizontal="center" vertical="center" wrapText="1"/>
    </xf>
    <xf numFmtId="164" fontId="28" fillId="0" borderId="9" xfId="0" applyNumberFormat="1" applyFont="1" applyBorder="1" applyAlignment="1">
      <alignment horizontal="right" vertical="center"/>
    </xf>
    <xf numFmtId="0" fontId="28" fillId="0" borderId="9" xfId="0" applyFont="1" applyBorder="1" applyAlignment="1">
      <alignment vertical="center"/>
    </xf>
    <xf numFmtId="0" fontId="27" fillId="0" borderId="9" xfId="0" applyFont="1" applyBorder="1" applyAlignment="1">
      <alignment vertical="center" wrapText="1"/>
    </xf>
    <xf numFmtId="0" fontId="28" fillId="0" borderId="9" xfId="0" applyFont="1" applyBorder="1" applyAlignment="1">
      <alignment horizontal="right" vertical="center"/>
    </xf>
    <xf numFmtId="0" fontId="0" fillId="0" borderId="9" xfId="0" applyBorder="1"/>
    <xf numFmtId="164" fontId="27" fillId="4" borderId="10" xfId="0" applyNumberFormat="1" applyFont="1" applyFill="1" applyBorder="1" applyAlignment="1">
      <alignment horizontal="center" vertical="center" wrapText="1"/>
    </xf>
    <xf numFmtId="164" fontId="27" fillId="4" borderId="11" xfId="0" applyNumberFormat="1" applyFont="1" applyFill="1" applyBorder="1" applyAlignment="1">
      <alignment horizontal="center" vertical="center" wrapText="1"/>
    </xf>
    <xf numFmtId="164" fontId="27" fillId="4" borderId="12" xfId="0" applyNumberFormat="1" applyFont="1" applyFill="1" applyBorder="1" applyAlignment="1">
      <alignment horizontal="center" vertical="center" wrapText="1"/>
    </xf>
    <xf numFmtId="0" fontId="2" fillId="0" borderId="0" xfId="2" applyFont="1" applyProtection="1">
      <protection hidden="1"/>
    </xf>
    <xf numFmtId="0" fontId="2" fillId="0" borderId="1" xfId="2" applyFont="1" applyBorder="1" applyProtection="1">
      <protection hidden="1"/>
    </xf>
    <xf numFmtId="0" fontId="3" fillId="0" borderId="2" xfId="2" applyFont="1" applyBorder="1" applyProtection="1">
      <protection hidden="1"/>
    </xf>
    <xf numFmtId="0" fontId="2" fillId="0" borderId="3" xfId="2" applyFont="1" applyBorder="1" applyProtection="1">
      <protection hidden="1"/>
    </xf>
    <xf numFmtId="0" fontId="2" fillId="0" borderId="4" xfId="2" applyFont="1" applyBorder="1" applyProtection="1">
      <protection hidden="1"/>
    </xf>
    <xf numFmtId="0" fontId="4" fillId="0" borderId="5" xfId="2" applyFont="1" applyBorder="1" applyProtection="1">
      <protection hidden="1"/>
    </xf>
    <xf numFmtId="0" fontId="4" fillId="0" borderId="0" xfId="2" applyFont="1" applyProtection="1">
      <protection hidden="1"/>
    </xf>
    <xf numFmtId="0" fontId="4" fillId="0" borderId="6" xfId="2" applyFont="1" applyBorder="1" applyProtection="1">
      <protection hidden="1"/>
    </xf>
    <xf numFmtId="0" fontId="5" fillId="0" borderId="0" xfId="2" applyFont="1" applyAlignment="1" applyProtection="1">
      <alignment horizontal="centerContinuous"/>
      <protection hidden="1"/>
    </xf>
    <xf numFmtId="0" fontId="2" fillId="0" borderId="5" xfId="2" applyFont="1" applyBorder="1" applyProtection="1">
      <protection hidden="1"/>
    </xf>
    <xf numFmtId="0" fontId="2" fillId="0" borderId="6" xfId="2" applyFont="1" applyBorder="1" applyProtection="1">
      <protection hidden="1"/>
    </xf>
    <xf numFmtId="0" fontId="2" fillId="0" borderId="7" xfId="2" applyFont="1" applyBorder="1" applyProtection="1">
      <protection hidden="1"/>
    </xf>
    <xf numFmtId="0" fontId="2" fillId="0" borderId="8" xfId="2" applyFont="1" applyBorder="1" applyProtection="1">
      <protection hidden="1"/>
    </xf>
    <xf numFmtId="0" fontId="2" fillId="0" borderId="2" xfId="2" applyFont="1" applyBorder="1" applyProtection="1">
      <protection hidden="1"/>
    </xf>
    <xf numFmtId="0" fontId="2" fillId="0" borderId="0" xfId="2" applyFont="1" applyAlignment="1" applyProtection="1">
      <alignment horizontal="centerContinuous"/>
      <protection hidden="1"/>
    </xf>
    <xf numFmtId="0" fontId="6" fillId="0" borderId="0" xfId="2" applyFont="1" applyAlignment="1" applyProtection="1">
      <alignment horizontal="center"/>
      <protection hidden="1"/>
    </xf>
    <xf numFmtId="0" fontId="2" fillId="0" borderId="0" xfId="2" applyFont="1" applyAlignment="1" applyProtection="1">
      <alignment horizontal="center"/>
      <protection hidden="1"/>
    </xf>
    <xf numFmtId="0" fontId="1" fillId="2" borderId="0" xfId="2" applyFill="1" applyProtection="1">
      <protection hidden="1"/>
    </xf>
    <xf numFmtId="0" fontId="7" fillId="0" borderId="0" xfId="2" applyFont="1" applyProtection="1">
      <protection hidden="1"/>
    </xf>
    <xf numFmtId="0" fontId="8" fillId="0" borderId="0" xfId="2" applyFont="1" applyProtection="1">
      <protection hidden="1"/>
    </xf>
    <xf numFmtId="0" fontId="9" fillId="0" borderId="0" xfId="2" applyFont="1" applyAlignment="1" applyProtection="1">
      <alignment horizontal="centerContinuous"/>
      <protection hidden="1"/>
    </xf>
    <xf numFmtId="0" fontId="10" fillId="0" borderId="2" xfId="2" applyFont="1" applyBorder="1" applyProtection="1">
      <protection hidden="1"/>
    </xf>
    <xf numFmtId="0" fontId="11" fillId="0" borderId="0" xfId="1" applyBorder="1" applyAlignment="1" applyProtection="1">
      <protection hidden="1"/>
    </xf>
    <xf numFmtId="0" fontId="12" fillId="0" borderId="0" xfId="2" applyFont="1" applyProtection="1">
      <protection hidden="1"/>
    </xf>
    <xf numFmtId="0" fontId="1" fillId="0" borderId="0" xfId="2" applyProtection="1">
      <protection hidden="1"/>
    </xf>
    <xf numFmtId="0" fontId="13" fillId="0" borderId="0" xfId="2" applyFont="1" applyProtection="1">
      <protection hidden="1"/>
    </xf>
    <xf numFmtId="0" fontId="2" fillId="5" borderId="0" xfId="2" applyFont="1" applyFill="1" applyAlignment="1">
      <alignment horizontal="center"/>
    </xf>
    <xf numFmtId="0" fontId="1" fillId="0" borderId="3" xfId="2" applyBorder="1"/>
    <xf numFmtId="0" fontId="2" fillId="6" borderId="9" xfId="2" applyFont="1" applyFill="1" applyBorder="1" applyAlignment="1" applyProtection="1">
      <alignment horizontal="center"/>
      <protection locked="0"/>
    </xf>
    <xf numFmtId="0" fontId="1" fillId="7" borderId="13" xfId="2" applyFill="1" applyBorder="1" applyProtection="1">
      <protection locked="0" hidden="1"/>
    </xf>
    <xf numFmtId="0" fontId="1" fillId="7" borderId="14" xfId="2" applyFill="1" applyBorder="1" applyProtection="1">
      <protection locked="0" hidden="1"/>
    </xf>
    <xf numFmtId="0" fontId="3" fillId="0" borderId="5" xfId="2" applyFont="1" applyBorder="1"/>
    <xf numFmtId="0" fontId="29" fillId="0" borderId="0" xfId="2" applyFont="1"/>
    <xf numFmtId="49" fontId="2" fillId="0" borderId="0" xfId="2" applyNumberFormat="1" applyFont="1"/>
    <xf numFmtId="0" fontId="22" fillId="0" borderId="0" xfId="2" applyFont="1" applyAlignment="1">
      <alignment horizontal="left"/>
    </xf>
    <xf numFmtId="0" fontId="2" fillId="8" borderId="0" xfId="2" applyFont="1" applyFill="1" applyProtection="1">
      <protection locked="0" hidden="1"/>
    </xf>
    <xf numFmtId="0" fontId="23" fillId="0" borderId="5" xfId="2" applyFont="1" applyBorder="1" applyAlignment="1">
      <alignment horizontal="left"/>
    </xf>
    <xf numFmtId="0" fontId="1" fillId="0" borderId="3" xfId="2" applyBorder="1" applyProtection="1">
      <protection hidden="1"/>
    </xf>
    <xf numFmtId="0" fontId="3" fillId="0" borderId="5" xfId="2" applyFont="1" applyBorder="1" applyProtection="1">
      <protection hidden="1"/>
    </xf>
    <xf numFmtId="0" fontId="1" fillId="7" borderId="13" xfId="2" applyFill="1" applyBorder="1" applyProtection="1">
      <protection hidden="1"/>
    </xf>
    <xf numFmtId="0" fontId="1" fillId="7" borderId="14" xfId="2" applyFill="1" applyBorder="1" applyProtection="1">
      <protection hidden="1"/>
    </xf>
    <xf numFmtId="49" fontId="2" fillId="0" borderId="0" xfId="2" applyNumberFormat="1" applyFont="1" applyProtection="1">
      <protection hidden="1"/>
    </xf>
    <xf numFmtId="0" fontId="2" fillId="6" borderId="9" xfId="2" applyFont="1" applyFill="1" applyBorder="1" applyAlignment="1" applyProtection="1">
      <alignment horizontal="center"/>
      <protection hidden="1"/>
    </xf>
    <xf numFmtId="0" fontId="23" fillId="0" borderId="5" xfId="2" applyFont="1" applyBorder="1" applyAlignment="1" applyProtection="1">
      <alignment horizontal="left"/>
      <protection hidden="1"/>
    </xf>
    <xf numFmtId="0" fontId="29" fillId="0" borderId="0" xfId="2" applyFont="1" applyProtection="1">
      <protection hidden="1"/>
    </xf>
    <xf numFmtId="0" fontId="22" fillId="0" borderId="0" xfId="2" applyFont="1" applyAlignment="1" applyProtection="1">
      <alignment horizontal="left"/>
      <protection hidden="1"/>
    </xf>
    <xf numFmtId="0" fontId="2" fillId="8" borderId="0" xfId="2" applyFont="1" applyFill="1" applyProtection="1">
      <protection hidden="1"/>
    </xf>
    <xf numFmtId="0" fontId="2" fillId="5" borderId="0" xfId="2" applyFont="1" applyFill="1" applyAlignment="1" applyProtection="1">
      <alignment horizontal="center"/>
      <protection hidden="1"/>
    </xf>
    <xf numFmtId="0" fontId="2" fillId="0" borderId="0" xfId="2" applyFont="1" applyAlignment="1">
      <alignment horizontal="centerContinuous"/>
    </xf>
    <xf numFmtId="0" fontId="2" fillId="0" borderId="19" xfId="2" applyFont="1" applyBorder="1"/>
    <xf numFmtId="0" fontId="4" fillId="0" borderId="2" xfId="2" applyFont="1" applyBorder="1"/>
    <xf numFmtId="0" fontId="2" fillId="0" borderId="19" xfId="2" applyFont="1" applyBorder="1" applyAlignment="1">
      <alignment horizontal="centerContinuous"/>
    </xf>
    <xf numFmtId="0" fontId="9" fillId="0" borderId="7" xfId="2" applyFont="1" applyBorder="1"/>
    <xf numFmtId="0" fontId="9" fillId="0" borderId="7" xfId="2" applyFont="1" applyBorder="1" applyProtection="1">
      <protection hidden="1"/>
    </xf>
    <xf numFmtId="0" fontId="2" fillId="0" borderId="19" xfId="2" applyFont="1" applyBorder="1" applyProtection="1">
      <protection hidden="1"/>
    </xf>
    <xf numFmtId="0" fontId="2" fillId="0" borderId="19" xfId="2" applyFont="1" applyBorder="1" applyAlignment="1" applyProtection="1">
      <alignment horizontal="centerContinuous"/>
      <protection hidden="1"/>
    </xf>
    <xf numFmtId="0" fontId="4" fillId="0" borderId="2" xfId="2" applyFont="1" applyBorder="1" applyProtection="1">
      <protection hidden="1"/>
    </xf>
    <xf numFmtId="43" fontId="0" fillId="13" borderId="9" xfId="3" applyFont="1" applyFill="1" applyBorder="1" applyProtection="1">
      <protection locked="0"/>
    </xf>
    <xf numFmtId="0" fontId="0" fillId="12" borderId="9" xfId="0" applyFill="1" applyBorder="1" applyProtection="1">
      <protection hidden="1"/>
    </xf>
    <xf numFmtId="0" fontId="0" fillId="0" borderId="0" xfId="0" applyProtection="1">
      <protection hidden="1"/>
    </xf>
    <xf numFmtId="0" fontId="32" fillId="10" borderId="9" xfId="0" applyFont="1" applyFill="1" applyBorder="1" applyProtection="1">
      <protection hidden="1"/>
    </xf>
    <xf numFmtId="0" fontId="0" fillId="10" borderId="9" xfId="0" applyFill="1" applyBorder="1" applyProtection="1">
      <protection hidden="1"/>
    </xf>
    <xf numFmtId="43" fontId="0" fillId="10" borderId="9" xfId="3" applyFont="1" applyFill="1" applyBorder="1" applyProtection="1">
      <protection hidden="1"/>
    </xf>
    <xf numFmtId="0" fontId="0" fillId="11" borderId="9" xfId="0" applyFill="1" applyBorder="1" applyProtection="1">
      <protection hidden="1"/>
    </xf>
    <xf numFmtId="10" fontId="0" fillId="11" borderId="9" xfId="0" applyNumberFormat="1" applyFill="1" applyBorder="1" applyProtection="1">
      <protection hidden="1"/>
    </xf>
    <xf numFmtId="0" fontId="11" fillId="0" borderId="0" xfId="1" applyAlignment="1" applyProtection="1">
      <protection hidden="1"/>
    </xf>
    <xf numFmtId="0" fontId="0" fillId="13" borderId="9" xfId="0" applyFill="1" applyBorder="1" applyProtection="1">
      <protection hidden="1"/>
    </xf>
    <xf numFmtId="43" fontId="0" fillId="13" borderId="9" xfId="0" applyNumberFormat="1" applyFill="1" applyBorder="1" applyProtection="1">
      <protection hidden="1"/>
    </xf>
    <xf numFmtId="0" fontId="0" fillId="13" borderId="9" xfId="0" applyFill="1" applyBorder="1" applyProtection="1">
      <protection locked="0"/>
    </xf>
    <xf numFmtId="0" fontId="37" fillId="12" borderId="9" xfId="0" applyFont="1" applyFill="1" applyBorder="1" applyProtection="1">
      <protection hidden="1"/>
    </xf>
    <xf numFmtId="0" fontId="38" fillId="12" borderId="9" xfId="0" applyFont="1" applyFill="1" applyBorder="1" applyProtection="1">
      <protection hidden="1"/>
    </xf>
    <xf numFmtId="0" fontId="2" fillId="8" borderId="0" xfId="2" applyFont="1" applyFill="1" applyProtection="1">
      <protection locked="0" hidden="1"/>
    </xf>
    <xf numFmtId="0" fontId="1" fillId="8" borderId="0" xfId="2" applyFill="1" applyProtection="1">
      <protection locked="0" hidden="1"/>
    </xf>
    <xf numFmtId="0" fontId="22" fillId="0" borderId="5" xfId="2" applyFont="1" applyBorder="1" applyAlignment="1">
      <alignment horizontal="left"/>
    </xf>
    <xf numFmtId="0" fontId="22" fillId="0" borderId="0" xfId="2" applyFont="1" applyAlignment="1">
      <alignment horizontal="left"/>
    </xf>
    <xf numFmtId="0" fontId="2" fillId="6" borderId="15" xfId="2" applyFont="1" applyFill="1" applyBorder="1" applyAlignment="1" applyProtection="1">
      <alignment horizontal="center"/>
      <protection locked="0"/>
    </xf>
    <xf numFmtId="0" fontId="2" fillId="6" borderId="13" xfId="2" applyFont="1" applyFill="1" applyBorder="1" applyAlignment="1" applyProtection="1">
      <alignment horizontal="center"/>
      <protection locked="0"/>
    </xf>
    <xf numFmtId="0" fontId="2" fillId="6" borderId="14" xfId="2" applyFont="1" applyFill="1" applyBorder="1" applyAlignment="1" applyProtection="1">
      <alignment horizontal="center"/>
      <protection locked="0"/>
    </xf>
    <xf numFmtId="0" fontId="2" fillId="8" borderId="3" xfId="2" applyFont="1" applyFill="1" applyBorder="1" applyAlignment="1" applyProtection="1">
      <alignment vertical="top" wrapText="1"/>
      <protection hidden="1"/>
    </xf>
    <xf numFmtId="0" fontId="2" fillId="8" borderId="0" xfId="2" applyFont="1" applyFill="1" applyAlignment="1" applyProtection="1">
      <alignment vertical="top" wrapText="1"/>
      <protection hidden="1"/>
    </xf>
    <xf numFmtId="0" fontId="2" fillId="8" borderId="1" xfId="2" applyFont="1" applyFill="1" applyBorder="1" applyAlignment="1" applyProtection="1">
      <alignment vertical="top" wrapText="1"/>
      <protection hidden="1"/>
    </xf>
    <xf numFmtId="0" fontId="5" fillId="0" borderId="5" xfId="2" applyFont="1" applyBorder="1" applyAlignment="1">
      <alignment horizontal="center"/>
    </xf>
    <xf numFmtId="0" fontId="5" fillId="0" borderId="0" xfId="2" applyFont="1" applyAlignment="1">
      <alignment horizontal="center"/>
    </xf>
    <xf numFmtId="0" fontId="5" fillId="0" borderId="6" xfId="2" applyFont="1" applyBorder="1" applyAlignment="1">
      <alignment horizontal="center"/>
    </xf>
    <xf numFmtId="0" fontId="2" fillId="0" borderId="0" xfId="2" applyFont="1"/>
    <xf numFmtId="0" fontId="2" fillId="7" borderId="15" xfId="2" applyFont="1" applyFill="1" applyBorder="1" applyAlignment="1" applyProtection="1">
      <alignment horizontal="center"/>
      <protection locked="0" hidden="1"/>
    </xf>
    <xf numFmtId="0" fontId="2" fillId="7" borderId="13" xfId="2" applyFont="1" applyFill="1" applyBorder="1" applyAlignment="1" applyProtection="1">
      <alignment horizontal="center"/>
      <protection locked="0" hidden="1"/>
    </xf>
    <xf numFmtId="0" fontId="2" fillId="7" borderId="14" xfId="2" applyFont="1" applyFill="1" applyBorder="1" applyAlignment="1" applyProtection="1">
      <alignment horizontal="center"/>
      <protection locked="0" hidden="1"/>
    </xf>
    <xf numFmtId="43" fontId="2" fillId="6" borderId="15" xfId="3" applyFont="1" applyFill="1" applyBorder="1" applyAlignment="1" applyProtection="1">
      <alignment horizontal="center"/>
      <protection locked="0"/>
    </xf>
    <xf numFmtId="43" fontId="2" fillId="6" borderId="13" xfId="3" applyFont="1" applyFill="1" applyBorder="1" applyAlignment="1" applyProtection="1">
      <alignment horizontal="center"/>
      <protection locked="0"/>
    </xf>
    <xf numFmtId="43" fontId="2" fillId="6" borderId="14" xfId="3" applyFont="1" applyFill="1" applyBorder="1" applyAlignment="1" applyProtection="1">
      <alignment horizontal="center"/>
      <protection locked="0"/>
    </xf>
    <xf numFmtId="165" fontId="2" fillId="6" borderId="15" xfId="2" applyNumberFormat="1" applyFont="1" applyFill="1" applyBorder="1" applyAlignment="1" applyProtection="1">
      <alignment horizontal="left"/>
      <protection locked="0"/>
    </xf>
    <xf numFmtId="165" fontId="1" fillId="6" borderId="13" xfId="2" applyNumberFormat="1" applyFill="1" applyBorder="1" applyAlignment="1" applyProtection="1">
      <alignment horizontal="left"/>
      <protection locked="0"/>
    </xf>
    <xf numFmtId="165" fontId="1" fillId="6" borderId="14" xfId="2" applyNumberFormat="1" applyFill="1" applyBorder="1" applyAlignment="1" applyProtection="1">
      <alignment horizontal="left"/>
      <protection locked="0"/>
    </xf>
    <xf numFmtId="166" fontId="2" fillId="6" borderId="15" xfId="2" applyNumberFormat="1" applyFont="1" applyFill="1" applyBorder="1" applyAlignment="1" applyProtection="1">
      <alignment horizontal="left"/>
      <protection locked="0"/>
    </xf>
    <xf numFmtId="166" fontId="1" fillId="6" borderId="13" xfId="2" applyNumberFormat="1" applyFill="1" applyBorder="1" applyAlignment="1" applyProtection="1">
      <alignment horizontal="left"/>
      <protection locked="0"/>
    </xf>
    <xf numFmtId="166" fontId="1" fillId="6" borderId="14" xfId="2" applyNumberFormat="1" applyFill="1" applyBorder="1" applyAlignment="1" applyProtection="1">
      <alignment horizontal="left"/>
      <protection locked="0"/>
    </xf>
    <xf numFmtId="0" fontId="2" fillId="5" borderId="0" xfId="2" applyFont="1" applyFill="1" applyAlignment="1">
      <alignment horizontal="center"/>
    </xf>
    <xf numFmtId="0" fontId="2" fillId="6" borderId="15" xfId="2" applyFont="1" applyFill="1" applyBorder="1" applyAlignment="1" applyProtection="1">
      <alignment horizontal="left"/>
      <protection locked="0"/>
    </xf>
    <xf numFmtId="0" fontId="2" fillId="6" borderId="13" xfId="2" applyFont="1" applyFill="1" applyBorder="1" applyAlignment="1" applyProtection="1">
      <alignment horizontal="left"/>
      <protection locked="0"/>
    </xf>
    <xf numFmtId="0" fontId="2" fillId="6" borderId="14" xfId="2" applyFont="1" applyFill="1" applyBorder="1" applyAlignment="1" applyProtection="1">
      <alignment horizontal="left"/>
      <protection locked="0"/>
    </xf>
    <xf numFmtId="0" fontId="1" fillId="6" borderId="13" xfId="2" applyFill="1" applyBorder="1" applyAlignment="1" applyProtection="1">
      <alignment horizontal="center"/>
      <protection locked="0"/>
    </xf>
    <xf numFmtId="0" fontId="1" fillId="6" borderId="14" xfId="2" applyFill="1" applyBorder="1" applyAlignment="1" applyProtection="1">
      <alignment horizontal="center"/>
      <protection locked="0"/>
    </xf>
    <xf numFmtId="164" fontId="2" fillId="6" borderId="15" xfId="2" applyNumberFormat="1" applyFont="1" applyFill="1" applyBorder="1" applyAlignment="1" applyProtection="1">
      <alignment horizontal="center"/>
      <protection locked="0"/>
    </xf>
    <xf numFmtId="164" fontId="1" fillId="6" borderId="13" xfId="2" applyNumberFormat="1" applyFill="1" applyBorder="1" applyAlignment="1" applyProtection="1">
      <alignment horizontal="center"/>
      <protection locked="0"/>
    </xf>
    <xf numFmtId="164" fontId="1" fillId="6" borderId="14" xfId="2" applyNumberFormat="1" applyFill="1" applyBorder="1" applyAlignment="1" applyProtection="1">
      <alignment horizontal="center"/>
      <protection locked="0"/>
    </xf>
    <xf numFmtId="0" fontId="2" fillId="6" borderId="15" xfId="2" applyFont="1" applyFill="1" applyBorder="1" applyProtection="1">
      <protection locked="0"/>
    </xf>
    <xf numFmtId="0" fontId="1" fillId="6" borderId="13" xfId="2" applyFill="1" applyBorder="1" applyProtection="1">
      <protection locked="0"/>
    </xf>
    <xf numFmtId="0" fontId="1" fillId="6" borderId="14" xfId="2" applyFill="1" applyBorder="1" applyProtection="1">
      <protection locked="0"/>
    </xf>
    <xf numFmtId="164" fontId="2" fillId="6" borderId="13" xfId="2" applyNumberFormat="1" applyFont="1" applyFill="1" applyBorder="1" applyAlignment="1" applyProtection="1">
      <alignment horizontal="center"/>
      <protection locked="0"/>
    </xf>
    <xf numFmtId="164" fontId="2" fillId="6" borderId="14" xfId="2" applyNumberFormat="1" applyFont="1" applyFill="1" applyBorder="1" applyAlignment="1" applyProtection="1">
      <alignment horizontal="center"/>
      <protection locked="0"/>
    </xf>
    <xf numFmtId="0" fontId="4" fillId="0" borderId="5" xfId="2" applyFont="1" applyBorder="1" applyAlignment="1">
      <alignment horizontal="center"/>
    </xf>
    <xf numFmtId="0" fontId="4" fillId="0" borderId="0" xfId="2" applyFont="1" applyAlignment="1">
      <alignment horizontal="center"/>
    </xf>
    <xf numFmtId="0" fontId="4" fillId="0" borderId="6" xfId="2" applyFont="1" applyBorder="1" applyAlignment="1">
      <alignment horizontal="center"/>
    </xf>
    <xf numFmtId="0" fontId="22" fillId="0" borderId="2" xfId="2" applyFont="1" applyBorder="1" applyAlignment="1">
      <alignment horizontal="left"/>
    </xf>
    <xf numFmtId="0" fontId="22" fillId="0" borderId="3" xfId="2" applyFont="1" applyBorder="1" applyAlignment="1">
      <alignment horizontal="left"/>
    </xf>
    <xf numFmtId="0" fontId="29" fillId="0" borderId="0" xfId="2" applyFont="1" applyAlignment="1" applyProtection="1">
      <alignment horizontal="center"/>
      <protection hidden="1"/>
    </xf>
    <xf numFmtId="0" fontId="30" fillId="0" borderId="0" xfId="2" applyFont="1" applyProtection="1">
      <protection hidden="1"/>
    </xf>
    <xf numFmtId="43" fontId="2" fillId="6" borderId="15" xfId="3" applyFont="1" applyFill="1" applyBorder="1" applyAlignment="1" applyProtection="1">
      <alignment horizontal="center"/>
      <protection hidden="1"/>
    </xf>
    <xf numFmtId="43" fontId="2" fillId="6" borderId="13" xfId="3" applyFont="1" applyFill="1" applyBorder="1" applyAlignment="1" applyProtection="1">
      <alignment horizontal="center"/>
      <protection hidden="1"/>
    </xf>
    <xf numFmtId="43" fontId="2" fillId="6" borderId="14" xfId="3" applyFont="1" applyFill="1" applyBorder="1" applyAlignment="1" applyProtection="1">
      <alignment horizontal="center"/>
      <protection hidden="1"/>
    </xf>
    <xf numFmtId="0" fontId="2" fillId="5" borderId="0" xfId="2" applyFont="1" applyFill="1" applyAlignment="1" applyProtection="1">
      <alignment horizontal="center"/>
      <protection hidden="1"/>
    </xf>
    <xf numFmtId="0" fontId="22" fillId="0" borderId="5" xfId="2" applyFont="1" applyBorder="1" applyAlignment="1" applyProtection="1">
      <alignment horizontal="left"/>
      <protection hidden="1"/>
    </xf>
    <xf numFmtId="0" fontId="22" fillId="0" borderId="0" xfId="2" applyFont="1" applyAlignment="1" applyProtection="1">
      <alignment horizontal="left"/>
      <protection hidden="1"/>
    </xf>
    <xf numFmtId="164" fontId="2" fillId="6" borderId="15" xfId="2" applyNumberFormat="1" applyFont="1" applyFill="1" applyBorder="1" applyAlignment="1" applyProtection="1">
      <alignment horizontal="center"/>
      <protection hidden="1"/>
    </xf>
    <xf numFmtId="164" fontId="1" fillId="6" borderId="13" xfId="2" applyNumberFormat="1" applyFill="1" applyBorder="1" applyAlignment="1" applyProtection="1">
      <alignment horizontal="center"/>
      <protection hidden="1"/>
    </xf>
    <xf numFmtId="164" fontId="1" fillId="6" borderId="14" xfId="2" applyNumberFormat="1" applyFill="1" applyBorder="1" applyAlignment="1" applyProtection="1">
      <alignment horizontal="center"/>
      <protection hidden="1"/>
    </xf>
    <xf numFmtId="0" fontId="2" fillId="7" borderId="15" xfId="2" applyFont="1" applyFill="1" applyBorder="1" applyAlignment="1" applyProtection="1">
      <alignment horizontal="center"/>
      <protection hidden="1"/>
    </xf>
    <xf numFmtId="0" fontId="2" fillId="7" borderId="13" xfId="2" applyFont="1" applyFill="1" applyBorder="1" applyAlignment="1" applyProtection="1">
      <alignment horizontal="center"/>
      <protection hidden="1"/>
    </xf>
    <xf numFmtId="0" fontId="2" fillId="7" borderId="14" xfId="2" applyFont="1" applyFill="1" applyBorder="1" applyAlignment="1" applyProtection="1">
      <alignment horizontal="center"/>
      <protection hidden="1"/>
    </xf>
    <xf numFmtId="0" fontId="2" fillId="8" borderId="0" xfId="2" applyFont="1" applyFill="1" applyProtection="1">
      <protection hidden="1"/>
    </xf>
    <xf numFmtId="0" fontId="1" fillId="8" borderId="0" xfId="2" applyFill="1" applyProtection="1">
      <protection hidden="1"/>
    </xf>
    <xf numFmtId="0" fontId="2" fillId="6" borderId="15" xfId="2" applyFont="1" applyFill="1" applyBorder="1" applyAlignment="1" applyProtection="1">
      <alignment horizontal="center"/>
      <protection hidden="1"/>
    </xf>
    <xf numFmtId="0" fontId="2" fillId="6" borderId="13" xfId="2" applyFont="1" applyFill="1" applyBorder="1" applyAlignment="1" applyProtection="1">
      <alignment horizontal="center"/>
      <protection hidden="1"/>
    </xf>
    <xf numFmtId="0" fontId="2" fillId="6" borderId="14" xfId="2" applyFont="1" applyFill="1" applyBorder="1" applyAlignment="1" applyProtection="1">
      <alignment horizontal="center"/>
      <protection hidden="1"/>
    </xf>
    <xf numFmtId="0" fontId="22" fillId="0" borderId="2" xfId="2" applyFont="1" applyBorder="1" applyAlignment="1" applyProtection="1">
      <alignment horizontal="left"/>
      <protection hidden="1"/>
    </xf>
    <xf numFmtId="0" fontId="22" fillId="0" borderId="3" xfId="2" applyFont="1" applyBorder="1" applyAlignment="1" applyProtection="1">
      <alignment horizontal="left"/>
      <protection hidden="1"/>
    </xf>
    <xf numFmtId="164" fontId="2" fillId="6" borderId="13" xfId="2" applyNumberFormat="1" applyFont="1" applyFill="1" applyBorder="1" applyAlignment="1" applyProtection="1">
      <alignment horizontal="center"/>
      <protection hidden="1"/>
    </xf>
    <xf numFmtId="164" fontId="2" fillId="6" borderId="14" xfId="2" applyNumberFormat="1" applyFont="1" applyFill="1" applyBorder="1" applyAlignment="1" applyProtection="1">
      <alignment horizontal="center"/>
      <protection hidden="1"/>
    </xf>
    <xf numFmtId="0" fontId="2" fillId="0" borderId="0" xfId="2" applyFont="1" applyProtection="1">
      <protection hidden="1"/>
    </xf>
    <xf numFmtId="0" fontId="2" fillId="6" borderId="15" xfId="2" applyFont="1" applyFill="1" applyBorder="1" applyAlignment="1" applyProtection="1">
      <alignment horizontal="left"/>
      <protection hidden="1"/>
    </xf>
    <xf numFmtId="0" fontId="2" fillId="6" borderId="13" xfId="2" applyFont="1" applyFill="1" applyBorder="1" applyAlignment="1" applyProtection="1">
      <alignment horizontal="left"/>
      <protection hidden="1"/>
    </xf>
    <xf numFmtId="0" fontId="2" fillId="6" borderId="14" xfId="2" applyFont="1" applyFill="1" applyBorder="1" applyAlignment="1" applyProtection="1">
      <alignment horizontal="left"/>
      <protection hidden="1"/>
    </xf>
    <xf numFmtId="0" fontId="1" fillId="6" borderId="13" xfId="2" applyFill="1" applyBorder="1" applyAlignment="1" applyProtection="1">
      <alignment horizontal="center"/>
      <protection hidden="1"/>
    </xf>
    <xf numFmtId="0" fontId="1" fillId="6" borderId="14" xfId="2" applyFill="1" applyBorder="1" applyAlignment="1" applyProtection="1">
      <alignment horizontal="center"/>
      <protection hidden="1"/>
    </xf>
    <xf numFmtId="165" fontId="2" fillId="6" borderId="15" xfId="2" applyNumberFormat="1" applyFont="1" applyFill="1" applyBorder="1" applyAlignment="1" applyProtection="1">
      <alignment horizontal="left"/>
      <protection hidden="1"/>
    </xf>
    <xf numFmtId="165" fontId="1" fillId="6" borderId="13" xfId="2" applyNumberFormat="1" applyFill="1" applyBorder="1" applyAlignment="1" applyProtection="1">
      <alignment horizontal="left"/>
      <protection hidden="1"/>
    </xf>
    <xf numFmtId="165" fontId="1" fillId="6" borderId="14" xfId="2" applyNumberFormat="1" applyFill="1" applyBorder="1" applyAlignment="1" applyProtection="1">
      <alignment horizontal="left"/>
      <protection hidden="1"/>
    </xf>
    <xf numFmtId="166" fontId="2" fillId="6" borderId="15" xfId="2" applyNumberFormat="1" applyFont="1" applyFill="1" applyBorder="1" applyAlignment="1" applyProtection="1">
      <alignment horizontal="left"/>
      <protection hidden="1"/>
    </xf>
    <xf numFmtId="166" fontId="1" fillId="6" borderId="13" xfId="2" applyNumberFormat="1" applyFill="1" applyBorder="1" applyAlignment="1" applyProtection="1">
      <alignment horizontal="left"/>
      <protection hidden="1"/>
    </xf>
    <xf numFmtId="166" fontId="1" fillId="6" borderId="14" xfId="2" applyNumberFormat="1" applyFill="1" applyBorder="1" applyAlignment="1" applyProtection="1">
      <alignment horizontal="left"/>
      <protection hidden="1"/>
    </xf>
    <xf numFmtId="0" fontId="5" fillId="0" borderId="5" xfId="2" applyFont="1" applyBorder="1" applyAlignment="1" applyProtection="1">
      <alignment horizontal="center"/>
      <protection hidden="1"/>
    </xf>
    <xf numFmtId="0" fontId="5" fillId="0" borderId="0" xfId="2" applyFont="1" applyAlignment="1" applyProtection="1">
      <alignment horizontal="center"/>
      <protection hidden="1"/>
    </xf>
    <xf numFmtId="0" fontId="5" fillId="0" borderId="6" xfId="2" applyFont="1" applyBorder="1" applyAlignment="1" applyProtection="1">
      <alignment horizontal="center"/>
      <protection hidden="1"/>
    </xf>
    <xf numFmtId="0" fontId="4" fillId="0" borderId="5" xfId="2" applyFont="1" applyBorder="1" applyAlignment="1" applyProtection="1">
      <alignment horizontal="center"/>
      <protection hidden="1"/>
    </xf>
    <xf numFmtId="0" fontId="4" fillId="0" borderId="0" xfId="2" applyFont="1" applyAlignment="1" applyProtection="1">
      <alignment horizontal="center"/>
      <protection hidden="1"/>
    </xf>
    <xf numFmtId="0" fontId="4" fillId="0" borderId="6" xfId="2" applyFont="1" applyBorder="1" applyAlignment="1" applyProtection="1">
      <alignment horizontal="center"/>
      <protection hidden="1"/>
    </xf>
    <xf numFmtId="0" fontId="2" fillId="6" borderId="15" xfId="2" applyFont="1" applyFill="1" applyBorder="1" applyProtection="1">
      <protection hidden="1"/>
    </xf>
    <xf numFmtId="0" fontId="1" fillId="6" borderId="13" xfId="2" applyFill="1" applyBorder="1" applyProtection="1">
      <protection hidden="1"/>
    </xf>
    <xf numFmtId="0" fontId="1" fillId="6" borderId="14" xfId="2" applyFill="1" applyBorder="1" applyProtection="1">
      <protection hidden="1"/>
    </xf>
    <xf numFmtId="0" fontId="14" fillId="9" borderId="9" xfId="2" applyFont="1" applyFill="1" applyBorder="1" applyAlignment="1">
      <alignment horizontal="center" vertical="center" wrapText="1"/>
    </xf>
    <xf numFmtId="0" fontId="27" fillId="0" borderId="9" xfId="0" applyFont="1" applyBorder="1" applyAlignment="1">
      <alignment horizontal="center" vertical="center"/>
    </xf>
    <xf numFmtId="164" fontId="14" fillId="9" borderId="9" xfId="2" applyNumberFormat="1" applyFont="1" applyFill="1" applyBorder="1" applyAlignment="1">
      <alignment horizontal="center" vertical="center" wrapText="1"/>
    </xf>
    <xf numFmtId="2" fontId="14" fillId="9" borderId="9" xfId="2" applyNumberFormat="1" applyFont="1" applyFill="1" applyBorder="1" applyAlignment="1">
      <alignment horizontal="center" vertical="center" wrapText="1"/>
    </xf>
    <xf numFmtId="164" fontId="27" fillId="4" borderId="10" xfId="0" applyNumberFormat="1" applyFont="1" applyFill="1" applyBorder="1" applyAlignment="1">
      <alignment horizontal="center" vertical="center" wrapText="1"/>
    </xf>
    <xf numFmtId="164" fontId="27" fillId="4" borderId="11" xfId="0" applyNumberFormat="1" applyFont="1" applyFill="1" applyBorder="1" applyAlignment="1">
      <alignment horizontal="center" vertical="center" wrapText="1"/>
    </xf>
    <xf numFmtId="164" fontId="27" fillId="4" borderId="12" xfId="0" applyNumberFormat="1"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0" xfId="0" applyFont="1" applyFill="1" applyAlignment="1">
      <alignment horizontal="center" vertical="center" wrapText="1"/>
    </xf>
    <xf numFmtId="0" fontId="27" fillId="4" borderId="17"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20" xfId="0" applyFont="1" applyFill="1" applyBorder="1" applyAlignment="1">
      <alignment horizontal="center" vertical="center" wrapText="1"/>
    </xf>
  </cellXfs>
  <cellStyles count="4">
    <cellStyle name="Hyperkobling" xfId="1" builtinId="8"/>
    <cellStyle name="Komma" xfId="3"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8661</xdr:colOff>
      <xdr:row>48</xdr:row>
      <xdr:rowOff>8661</xdr:rowOff>
    </xdr:from>
    <xdr:to>
      <xdr:col>21</xdr:col>
      <xdr:colOff>205794</xdr:colOff>
      <xdr:row>81</xdr:row>
      <xdr:rowOff>228600</xdr:rowOff>
    </xdr:to>
    <xdr:sp macro="" textlink="" fLocksText="0">
      <xdr:nvSpPr>
        <xdr:cNvPr id="4" name="TekstSylinder 3">
          <a:extLst>
            <a:ext uri="{FF2B5EF4-FFF2-40B4-BE49-F238E27FC236}">
              <a16:creationId xmlns:a16="http://schemas.microsoft.com/office/drawing/2014/main" id="{00000000-0008-0000-0000-000004000000}"/>
            </a:ext>
          </a:extLst>
        </xdr:cNvPr>
        <xdr:cNvSpPr txBox="1"/>
      </xdr:nvSpPr>
      <xdr:spPr>
        <a:xfrm>
          <a:off x="183921" y="10790961"/>
          <a:ext cx="6003573" cy="8015199"/>
        </a:xfrm>
        <a:prstGeom prst="rect">
          <a:avLst/>
        </a:prstGeom>
        <a:solidFill>
          <a:srgbClr val="F0F0F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ln>
              <a:solidFill>
                <a:schemeClr val="tx1"/>
              </a:solidFill>
            </a:ln>
          </a:endParaRPr>
        </a:p>
        <a:p>
          <a:r>
            <a:rPr lang="nb-NO" sz="1100">
              <a:ln>
                <a:solidFill>
                  <a:schemeClr val="tx1"/>
                </a:solidFill>
              </a:ln>
            </a:rPr>
            <a:t>	</a:t>
          </a:r>
        </a:p>
      </xdr:txBody>
    </xdr:sp>
    <xdr:clientData fLocksWithSheet="0"/>
  </xdr:twoCellAnchor>
  <xdr:twoCellAnchor>
    <xdr:from>
      <xdr:col>1</xdr:col>
      <xdr:colOff>9525</xdr:colOff>
      <xdr:row>44</xdr:row>
      <xdr:rowOff>9525</xdr:rowOff>
    </xdr:from>
    <xdr:to>
      <xdr:col>1</xdr:col>
      <xdr:colOff>2105025</xdr:colOff>
      <xdr:row>46</xdr:row>
      <xdr:rowOff>85725</xdr:rowOff>
    </xdr:to>
    <xdr:pic>
      <xdr:nvPicPr>
        <xdr:cNvPr id="7206" name="Bilde 1" descr="image001">
          <a:extLst>
            <a:ext uri="{FF2B5EF4-FFF2-40B4-BE49-F238E27FC236}">
              <a16:creationId xmlns:a16="http://schemas.microsoft.com/office/drawing/2014/main" id="{4D3E2FC5-3432-4341-AA73-B3CC73CE66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9572625"/>
          <a:ext cx="1571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19050</xdr:rowOff>
    </xdr:from>
    <xdr:to>
      <xdr:col>6</xdr:col>
      <xdr:colOff>209550</xdr:colOff>
      <xdr:row>6</xdr:row>
      <xdr:rowOff>38100</xdr:rowOff>
    </xdr:to>
    <xdr:pic>
      <xdr:nvPicPr>
        <xdr:cNvPr id="7207" name="Bilde 1" descr="image001">
          <a:extLst>
            <a:ext uri="{FF2B5EF4-FFF2-40B4-BE49-F238E27FC236}">
              <a16:creationId xmlns:a16="http://schemas.microsoft.com/office/drawing/2014/main" id="{DD61389B-7A60-4810-A97F-459AC0A756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47650"/>
          <a:ext cx="26193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8661</xdr:colOff>
      <xdr:row>48</xdr:row>
      <xdr:rowOff>8661</xdr:rowOff>
    </xdr:from>
    <xdr:to>
      <xdr:col>21</xdr:col>
      <xdr:colOff>205794</xdr:colOff>
      <xdr:row>81</xdr:row>
      <xdr:rowOff>228600</xdr:rowOff>
    </xdr:to>
    <xdr:sp macro="" textlink="" fLocksText="0">
      <xdr:nvSpPr>
        <xdr:cNvPr id="2" name="TekstSylinder 1">
          <a:extLst>
            <a:ext uri="{FF2B5EF4-FFF2-40B4-BE49-F238E27FC236}">
              <a16:creationId xmlns:a16="http://schemas.microsoft.com/office/drawing/2014/main" id="{E872701A-69E7-4A0A-B045-21631B6CD89A}"/>
            </a:ext>
          </a:extLst>
        </xdr:cNvPr>
        <xdr:cNvSpPr txBox="1"/>
      </xdr:nvSpPr>
      <xdr:spPr>
        <a:xfrm>
          <a:off x="183921" y="10790961"/>
          <a:ext cx="6003573" cy="8015199"/>
        </a:xfrm>
        <a:prstGeom prst="rect">
          <a:avLst/>
        </a:prstGeom>
        <a:solidFill>
          <a:srgbClr val="F0F0F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Jeg har den siste tiden påtatt meg en rekke nye oppgaver,</a:t>
          </a:r>
          <a:r>
            <a:rPr lang="nb-NO" sz="1100" baseline="0">
              <a:solidFill>
                <a:schemeClr val="dk1"/>
              </a:solidFill>
              <a:effectLst/>
              <a:latin typeface="+mn-lt"/>
              <a:ea typeface="+mn-ea"/>
              <a:cs typeface="+mn-cs"/>
            </a:rPr>
            <a:t> noe som har gjort at kompleksisteten i min stilling har blitt vesentlig endret. Dette er dokumentert med både ny og gammel stillingsbeskrivelse, samt at min nærmeste leder har gitt uttrykk for at han ønsker at min stililling endres fra rådgiver til  seniorrådgiver. </a:t>
          </a:r>
          <a:endParaRPr lang="nb-NO">
            <a:effectLst/>
          </a:endParaRPr>
        </a:p>
        <a:p>
          <a:r>
            <a:rPr lang="nb-NO" sz="1100">
              <a:solidFill>
                <a:schemeClr val="dk1"/>
              </a:solidFill>
              <a:effectLst/>
              <a:latin typeface="+mn-lt"/>
              <a:ea typeface="+mn-ea"/>
              <a:cs typeface="+mn-cs"/>
            </a:rPr>
            <a:t>	</a:t>
          </a:r>
          <a:endParaRPr lang="nb-NO">
            <a:effectLst/>
          </a:endParaRPr>
        </a:p>
        <a:p>
          <a:endParaRPr lang="nb-NO" sz="1100">
            <a:ln>
              <a:solidFill>
                <a:schemeClr val="tx1"/>
              </a:solidFill>
            </a:ln>
          </a:endParaRPr>
        </a:p>
        <a:p>
          <a:r>
            <a:rPr lang="nb-NO" sz="1100">
              <a:ln>
                <a:solidFill>
                  <a:schemeClr val="tx1"/>
                </a:solidFill>
              </a:ln>
            </a:rPr>
            <a:t>	</a:t>
          </a:r>
        </a:p>
      </xdr:txBody>
    </xdr:sp>
    <xdr:clientData fLocksWithSheet="0"/>
  </xdr:twoCellAnchor>
  <xdr:twoCellAnchor>
    <xdr:from>
      <xdr:col>1</xdr:col>
      <xdr:colOff>9525</xdr:colOff>
      <xdr:row>44</xdr:row>
      <xdr:rowOff>9525</xdr:rowOff>
    </xdr:from>
    <xdr:to>
      <xdr:col>1</xdr:col>
      <xdr:colOff>2105025</xdr:colOff>
      <xdr:row>46</xdr:row>
      <xdr:rowOff>85725</xdr:rowOff>
    </xdr:to>
    <xdr:pic>
      <xdr:nvPicPr>
        <xdr:cNvPr id="3" name="Bilde 1" descr="image001">
          <a:extLst>
            <a:ext uri="{FF2B5EF4-FFF2-40B4-BE49-F238E27FC236}">
              <a16:creationId xmlns:a16="http://schemas.microsoft.com/office/drawing/2014/main" id="{89C24D4B-6201-47BF-B993-67AFBF183E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85" y="9846945"/>
          <a:ext cx="161544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19050</xdr:rowOff>
    </xdr:from>
    <xdr:to>
      <xdr:col>6</xdr:col>
      <xdr:colOff>209550</xdr:colOff>
      <xdr:row>6</xdr:row>
      <xdr:rowOff>38100</xdr:rowOff>
    </xdr:to>
    <xdr:pic>
      <xdr:nvPicPr>
        <xdr:cNvPr id="4" name="Bilde 1" descr="image001">
          <a:extLst>
            <a:ext uri="{FF2B5EF4-FFF2-40B4-BE49-F238E27FC236}">
              <a16:creationId xmlns:a16="http://schemas.microsoft.com/office/drawing/2014/main" id="{9E82B2FF-E437-4D45-80D1-E3A5B3286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85" y="255270"/>
          <a:ext cx="2859405" cy="811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8661</xdr:colOff>
      <xdr:row>48</xdr:row>
      <xdr:rowOff>8661</xdr:rowOff>
    </xdr:from>
    <xdr:to>
      <xdr:col>21</xdr:col>
      <xdr:colOff>205794</xdr:colOff>
      <xdr:row>81</xdr:row>
      <xdr:rowOff>228600</xdr:rowOff>
    </xdr:to>
    <xdr:sp macro="" textlink="" fLocksText="0">
      <xdr:nvSpPr>
        <xdr:cNvPr id="2" name="TekstSylinder 1">
          <a:extLst>
            <a:ext uri="{FF2B5EF4-FFF2-40B4-BE49-F238E27FC236}">
              <a16:creationId xmlns:a16="http://schemas.microsoft.com/office/drawing/2014/main" id="{68B5097F-0C4C-4255-A44C-1AAC50CCEF63}"/>
            </a:ext>
          </a:extLst>
        </xdr:cNvPr>
        <xdr:cNvSpPr txBox="1"/>
      </xdr:nvSpPr>
      <xdr:spPr>
        <a:xfrm>
          <a:off x="183921" y="10790961"/>
          <a:ext cx="6003573" cy="8015199"/>
        </a:xfrm>
        <a:prstGeom prst="rect">
          <a:avLst/>
        </a:prstGeom>
        <a:solidFill>
          <a:srgbClr val="F0F0F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Jeg viser</a:t>
          </a:r>
          <a:r>
            <a:rPr lang="nb-NO" sz="1100" baseline="0">
              <a:solidFill>
                <a:schemeClr val="dk1"/>
              </a:solidFill>
              <a:effectLst/>
              <a:latin typeface="+mn-lt"/>
              <a:ea typeface="+mn-ea"/>
              <a:cs typeface="+mn-cs"/>
            </a:rPr>
            <a:t> til lønnsamtale med nærmeste leder der det oppgis at jeg har levert langt over norm. Tilbakemeldingene under lønnssamtalen var også at jeg ville bli prioritert ved årets lønnsoppgjør. Siden jeg startet i stilling ved FLO/SA har jeg hatt en lavere lønnsutvikling enn mine kollegaer. Min kompetanse er også etterspurt utenfor Forsvaret, og både min utdanning og erfaring gjør meg attraktiv på arbeidsmarkedet. Vet at flere kollegaer har sluttet etter at de har fått andre jobber, men jeg ønsker å fortsette i Forsvaret da det er en spennende arbeidsplass der jeg får brukt mine evner på en god måte.</a:t>
          </a:r>
          <a:endParaRPr lang="nb-NO">
            <a:effectLst/>
          </a:endParaRPr>
        </a:p>
        <a:p>
          <a:r>
            <a:rPr lang="nb-NO" sz="1100">
              <a:solidFill>
                <a:schemeClr val="dk1"/>
              </a:solidFill>
              <a:effectLst/>
              <a:latin typeface="+mn-lt"/>
              <a:ea typeface="+mn-ea"/>
              <a:cs typeface="+mn-cs"/>
            </a:rPr>
            <a:t>	</a:t>
          </a:r>
          <a:endParaRPr lang="nb-NO">
            <a:effectLst/>
          </a:endParaRPr>
        </a:p>
        <a:p>
          <a:endParaRPr lang="nb-NO" sz="1100">
            <a:ln>
              <a:solidFill>
                <a:schemeClr val="tx1"/>
              </a:solidFill>
            </a:ln>
          </a:endParaRPr>
        </a:p>
        <a:p>
          <a:r>
            <a:rPr lang="nb-NO" sz="1100">
              <a:ln>
                <a:solidFill>
                  <a:schemeClr val="tx1"/>
                </a:solidFill>
              </a:ln>
            </a:rPr>
            <a:t>	</a:t>
          </a:r>
        </a:p>
      </xdr:txBody>
    </xdr:sp>
    <xdr:clientData fLocksWithSheet="0"/>
  </xdr:twoCellAnchor>
  <xdr:twoCellAnchor>
    <xdr:from>
      <xdr:col>1</xdr:col>
      <xdr:colOff>9525</xdr:colOff>
      <xdr:row>44</xdr:row>
      <xdr:rowOff>9525</xdr:rowOff>
    </xdr:from>
    <xdr:to>
      <xdr:col>1</xdr:col>
      <xdr:colOff>2105025</xdr:colOff>
      <xdr:row>46</xdr:row>
      <xdr:rowOff>85725</xdr:rowOff>
    </xdr:to>
    <xdr:pic>
      <xdr:nvPicPr>
        <xdr:cNvPr id="3" name="Bilde 1" descr="image001">
          <a:extLst>
            <a:ext uri="{FF2B5EF4-FFF2-40B4-BE49-F238E27FC236}">
              <a16:creationId xmlns:a16="http://schemas.microsoft.com/office/drawing/2014/main" id="{3C2BBF0C-D027-42CA-876D-B621E4C39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85" y="9846945"/>
          <a:ext cx="161544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19050</xdr:rowOff>
    </xdr:from>
    <xdr:to>
      <xdr:col>6</xdr:col>
      <xdr:colOff>209550</xdr:colOff>
      <xdr:row>6</xdr:row>
      <xdr:rowOff>38100</xdr:rowOff>
    </xdr:to>
    <xdr:pic>
      <xdr:nvPicPr>
        <xdr:cNvPr id="4" name="Bilde 1" descr="image001">
          <a:extLst>
            <a:ext uri="{FF2B5EF4-FFF2-40B4-BE49-F238E27FC236}">
              <a16:creationId xmlns:a16="http://schemas.microsoft.com/office/drawing/2014/main" id="{1B82C233-CC93-4493-8A2F-98022800FD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85" y="255270"/>
          <a:ext cx="2859405" cy="811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2</xdr:row>
      <xdr:rowOff>28575</xdr:rowOff>
    </xdr:from>
    <xdr:to>
      <xdr:col>9</xdr:col>
      <xdr:colOff>19050</xdr:colOff>
      <xdr:row>59</xdr:row>
      <xdr:rowOff>57150</xdr:rowOff>
    </xdr:to>
    <xdr:sp macro="" textlink="">
      <xdr:nvSpPr>
        <xdr:cNvPr id="2" name="TekstSylinder 1">
          <a:extLst>
            <a:ext uri="{FF2B5EF4-FFF2-40B4-BE49-F238E27FC236}">
              <a16:creationId xmlns:a16="http://schemas.microsoft.com/office/drawing/2014/main" id="{626D02F7-5694-4C5B-ABB3-A7369492406B}"/>
            </a:ext>
          </a:extLst>
        </xdr:cNvPr>
        <xdr:cNvSpPr txBox="1"/>
      </xdr:nvSpPr>
      <xdr:spPr>
        <a:xfrm>
          <a:off x="76200" y="400050"/>
          <a:ext cx="6791325" cy="1087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a:p>
      </xdr:txBody>
    </xdr:sp>
    <xdr:clientData/>
  </xdr:twoCellAnchor>
  <xdr:twoCellAnchor editAs="oneCell">
    <xdr:from>
      <xdr:col>0</xdr:col>
      <xdr:colOff>276225</xdr:colOff>
      <xdr:row>15</xdr:row>
      <xdr:rowOff>180975</xdr:rowOff>
    </xdr:from>
    <xdr:to>
      <xdr:col>6</xdr:col>
      <xdr:colOff>276225</xdr:colOff>
      <xdr:row>29</xdr:row>
      <xdr:rowOff>38100</xdr:rowOff>
    </xdr:to>
    <xdr:pic>
      <xdr:nvPicPr>
        <xdr:cNvPr id="27658" name="Bilde 2">
          <a:extLst>
            <a:ext uri="{FF2B5EF4-FFF2-40B4-BE49-F238E27FC236}">
              <a16:creationId xmlns:a16="http://schemas.microsoft.com/office/drawing/2014/main" id="{8725FA52-2599-414A-BB79-A0890D89E8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038475"/>
          <a:ext cx="4572000"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266700</xdr:colOff>
      <xdr:row>2</xdr:row>
      <xdr:rowOff>104775</xdr:rowOff>
    </xdr:from>
    <xdr:to>
      <xdr:col>6</xdr:col>
      <xdr:colOff>266700</xdr:colOff>
      <xdr:row>15</xdr:row>
      <xdr:rowOff>257175</xdr:rowOff>
    </xdr:to>
    <xdr:pic>
      <xdr:nvPicPr>
        <xdr:cNvPr id="27659" name="Bilde 3">
          <a:extLst>
            <a:ext uri="{FF2B5EF4-FFF2-40B4-BE49-F238E27FC236}">
              <a16:creationId xmlns:a16="http://schemas.microsoft.com/office/drawing/2014/main" id="{FFC64F5D-0BBE-4D23-9400-A590B9AD37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485775"/>
          <a:ext cx="457200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29</xdr:row>
      <xdr:rowOff>57150</xdr:rowOff>
    </xdr:from>
    <xdr:to>
      <xdr:col>6</xdr:col>
      <xdr:colOff>285750</xdr:colOff>
      <xdr:row>42</xdr:row>
      <xdr:rowOff>219075</xdr:rowOff>
    </xdr:to>
    <xdr:pic>
      <xdr:nvPicPr>
        <xdr:cNvPr id="27660" name="Bilde 4">
          <a:extLst>
            <a:ext uri="{FF2B5EF4-FFF2-40B4-BE49-F238E27FC236}">
              <a16:creationId xmlns:a16="http://schemas.microsoft.com/office/drawing/2014/main" id="{28730258-E52C-4DC3-B997-32719489D0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5581650"/>
          <a:ext cx="4572000" cy="260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aratforsvar.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paratforsvar.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paratforsvar.com/"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jegerstatsansatt.no/post/ja-og-nei-til-l%C3%B8nnsoppgj%C3%B8ret" TargetMode="External"/><Relationship Id="rId2" Type="http://schemas.openxmlformats.org/officeDocument/2006/relationships/hyperlink" Target="https://www.jegerstatsansatt.no/post/hva-betyr-l%C3%B8nnsoppgj%C3%B8ret-for-deg" TargetMode="External"/><Relationship Id="rId1" Type="http://schemas.openxmlformats.org/officeDocument/2006/relationships/hyperlink" Target="https://www.jegerstatsansatt.no/post/enighet-mellom-ys-stat-og-staten-i-l%C3%B8nnsoppgj%C3%B8re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AT85"/>
  <sheetViews>
    <sheetView showGridLines="0" tabSelected="1" zoomScaleNormal="100" workbookViewId="0">
      <selection activeCell="C11" sqref="C11:I11"/>
    </sheetView>
  </sheetViews>
  <sheetFormatPr baseColWidth="10" defaultColWidth="9.140625" defaultRowHeight="18.600000000000001" customHeight="1" x14ac:dyDescent="0.25"/>
  <cols>
    <col min="1" max="1" width="2.5703125" style="1" customWidth="1"/>
    <col min="2" max="2" width="23.7109375" style="1" customWidth="1"/>
    <col min="3" max="6" width="3.7109375" style="1" customWidth="1"/>
    <col min="7" max="14" width="3.140625" style="1" customWidth="1"/>
    <col min="15" max="15" width="2.28515625" style="1" customWidth="1"/>
    <col min="16" max="22" width="3.140625" style="1" customWidth="1"/>
    <col min="23" max="24" width="9.140625" style="1"/>
    <col min="25" max="45" width="9.140625" style="1" hidden="1" customWidth="1"/>
    <col min="46" max="46" width="0" style="1" hidden="1" customWidth="1"/>
    <col min="47" max="16384" width="9.140625" style="1"/>
  </cols>
  <sheetData>
    <row r="1" spans="2:46" ht="18.600000000000001" customHeight="1" thickBot="1" x14ac:dyDescent="0.3">
      <c r="L1" s="2"/>
    </row>
    <row r="2" spans="2:46" ht="13.5" customHeight="1" x14ac:dyDescent="0.25">
      <c r="B2" s="3"/>
      <c r="C2" s="4"/>
      <c r="D2" s="4"/>
      <c r="E2" s="4"/>
      <c r="F2" s="4"/>
      <c r="G2" s="4"/>
      <c r="H2" s="4"/>
      <c r="I2" s="4"/>
      <c r="J2" s="4"/>
      <c r="K2" s="4"/>
      <c r="L2" s="81"/>
      <c r="M2" s="4"/>
      <c r="N2" s="4"/>
      <c r="O2" s="4"/>
      <c r="P2" s="4"/>
      <c r="Q2" s="4"/>
      <c r="R2" s="4"/>
      <c r="S2" s="4"/>
      <c r="T2" s="4"/>
      <c r="U2" s="4"/>
      <c r="V2" s="6"/>
      <c r="Y2" s="1">
        <v>0</v>
      </c>
      <c r="Z2" s="1">
        <v>1</v>
      </c>
    </row>
    <row r="3" spans="2:46" ht="13.5" customHeight="1" x14ac:dyDescent="0.25">
      <c r="B3" s="85"/>
      <c r="L3" s="5"/>
      <c r="V3" s="12"/>
    </row>
    <row r="4" spans="2:46" ht="12" customHeight="1" x14ac:dyDescent="0.25">
      <c r="B4" s="7"/>
      <c r="C4" s="8"/>
      <c r="D4" s="8"/>
      <c r="E4" s="8"/>
      <c r="F4" s="8"/>
      <c r="G4" s="8"/>
      <c r="H4" s="8"/>
      <c r="J4" s="8"/>
      <c r="K4" s="8"/>
      <c r="L4" s="8"/>
      <c r="M4" s="8"/>
      <c r="N4" s="8"/>
      <c r="O4" s="8"/>
      <c r="P4" s="8"/>
      <c r="Q4" s="8"/>
      <c r="R4" s="8"/>
      <c r="S4" s="8"/>
      <c r="T4" s="8"/>
      <c r="U4" s="8"/>
      <c r="V4" s="9"/>
    </row>
    <row r="5" spans="2:46" ht="12" customHeight="1" x14ac:dyDescent="0.25">
      <c r="B5" s="7"/>
      <c r="C5" s="8"/>
      <c r="D5" s="8"/>
      <c r="E5" s="8"/>
      <c r="F5" s="8"/>
      <c r="G5" s="8"/>
      <c r="H5" s="8"/>
      <c r="J5" s="8"/>
      <c r="K5" s="8"/>
      <c r="L5" s="8"/>
      <c r="M5" s="8"/>
      <c r="N5" s="8"/>
      <c r="O5" s="8"/>
      <c r="P5" s="8"/>
      <c r="Q5" s="8"/>
      <c r="R5" s="8"/>
      <c r="S5" s="8"/>
      <c r="T5" s="8"/>
      <c r="U5" s="8"/>
      <c r="V5" s="9"/>
    </row>
    <row r="6" spans="2:46" ht="12" customHeight="1" x14ac:dyDescent="0.25">
      <c r="B6" s="7"/>
      <c r="C6" s="8"/>
      <c r="D6" s="8"/>
      <c r="E6" s="8"/>
      <c r="F6" s="8"/>
      <c r="G6" s="8"/>
      <c r="H6" s="8"/>
      <c r="J6" s="8"/>
      <c r="K6" s="8"/>
      <c r="L6" s="8"/>
      <c r="M6" s="8"/>
      <c r="N6" s="8"/>
      <c r="O6" s="8"/>
      <c r="P6" s="8"/>
      <c r="Q6" s="8"/>
      <c r="R6" s="8"/>
      <c r="S6" s="8"/>
      <c r="T6" s="8"/>
      <c r="U6" s="8"/>
      <c r="V6" s="9"/>
    </row>
    <row r="7" spans="2:46" ht="18.600000000000001" customHeight="1" x14ac:dyDescent="0.25">
      <c r="B7" s="135"/>
      <c r="C7" s="136"/>
      <c r="D7" s="136"/>
      <c r="E7" s="136"/>
      <c r="F7" s="136"/>
      <c r="G7" s="136"/>
      <c r="H7" s="136"/>
      <c r="I7" s="136"/>
      <c r="J7" s="136"/>
      <c r="K7" s="136"/>
      <c r="L7" s="136"/>
      <c r="M7" s="136"/>
      <c r="N7" s="136"/>
      <c r="O7" s="136"/>
      <c r="P7" s="136"/>
      <c r="Q7" s="136"/>
      <c r="R7" s="136"/>
      <c r="S7" s="136"/>
      <c r="T7" s="136"/>
      <c r="U7" s="136"/>
      <c r="V7" s="137"/>
    </row>
    <row r="8" spans="2:46" ht="18.600000000000001" customHeight="1" x14ac:dyDescent="0.25">
      <c r="B8" s="135" t="s">
        <v>719</v>
      </c>
      <c r="C8" s="136"/>
      <c r="D8" s="136"/>
      <c r="E8" s="136"/>
      <c r="F8" s="136"/>
      <c r="G8" s="136"/>
      <c r="H8" s="136"/>
      <c r="I8" s="136"/>
      <c r="J8" s="136"/>
      <c r="K8" s="136"/>
      <c r="L8" s="136"/>
      <c r="M8" s="136"/>
      <c r="N8" s="136"/>
      <c r="O8" s="136"/>
      <c r="P8" s="136"/>
      <c r="Q8" s="136"/>
      <c r="R8" s="136"/>
      <c r="S8" s="136"/>
      <c r="T8" s="136"/>
      <c r="U8" s="136"/>
      <c r="V8" s="137"/>
    </row>
    <row r="9" spans="2:46" ht="18.600000000000001" customHeight="1" x14ac:dyDescent="0.25">
      <c r="B9" s="165" t="s">
        <v>721</v>
      </c>
      <c r="C9" s="166"/>
      <c r="D9" s="166"/>
      <c r="E9" s="166"/>
      <c r="F9" s="166"/>
      <c r="G9" s="166"/>
      <c r="H9" s="166"/>
      <c r="I9" s="166"/>
      <c r="J9" s="166"/>
      <c r="K9" s="166"/>
      <c r="L9" s="166"/>
      <c r="M9" s="166"/>
      <c r="N9" s="166"/>
      <c r="O9" s="166"/>
      <c r="P9" s="166"/>
      <c r="Q9" s="166"/>
      <c r="R9" s="166"/>
      <c r="S9" s="166"/>
      <c r="T9" s="166"/>
      <c r="U9" s="166"/>
      <c r="V9" s="167"/>
    </row>
    <row r="10" spans="2:46" ht="18.600000000000001" customHeight="1" x14ac:dyDescent="0.25">
      <c r="B10" s="11"/>
      <c r="I10" s="10"/>
      <c r="V10" s="12"/>
    </row>
    <row r="11" spans="2:46" ht="18.600000000000001" customHeight="1" x14ac:dyDescent="0.25">
      <c r="B11" s="11" t="s">
        <v>751</v>
      </c>
      <c r="C11" s="160"/>
      <c r="D11" s="161"/>
      <c r="E11" s="161"/>
      <c r="F11" s="161"/>
      <c r="G11" s="161"/>
      <c r="H11" s="161"/>
      <c r="I11" s="162"/>
      <c r="K11" s="1" t="s">
        <v>0</v>
      </c>
      <c r="P11" s="160"/>
      <c r="Q11" s="161"/>
      <c r="R11" s="161"/>
      <c r="S11" s="161"/>
      <c r="T11" s="161"/>
      <c r="U11" s="162"/>
      <c r="V11" s="12"/>
    </row>
    <row r="12" spans="2:46" ht="18.600000000000001" customHeight="1" thickBot="1" x14ac:dyDescent="0.3">
      <c r="B12" s="11"/>
      <c r="V12" s="12"/>
      <c r="Y12" s="125" t="e">
        <f>VLOOKUP(C26,LP,3,FALSE)</f>
        <v>#N/A</v>
      </c>
      <c r="Z12" s="125"/>
      <c r="AA12" s="125"/>
      <c r="AB12" s="125"/>
      <c r="AC12" s="125"/>
      <c r="AD12" s="125"/>
      <c r="AE12" s="125"/>
      <c r="AF12" s="125"/>
      <c r="AG12" s="125"/>
      <c r="AH12" s="125"/>
      <c r="AI12" s="125"/>
      <c r="AJ12" s="125"/>
      <c r="AK12" s="125"/>
      <c r="AL12" s="125"/>
      <c r="AM12" s="125"/>
      <c r="AN12" s="125"/>
      <c r="AO12" s="125"/>
      <c r="AP12" s="125"/>
      <c r="AQ12" s="125"/>
      <c r="AR12" s="138" t="str">
        <f>IF(C26&lt;Z2," ",Y12)</f>
        <v xml:space="preserve"> </v>
      </c>
      <c r="AS12" s="138"/>
      <c r="AT12" s="138"/>
    </row>
    <row r="13" spans="2:46" ht="18.600000000000001" customHeight="1" x14ac:dyDescent="0.25">
      <c r="B13" s="15"/>
      <c r="C13" s="4"/>
      <c r="D13" s="4"/>
      <c r="E13" s="4"/>
      <c r="F13" s="4"/>
      <c r="G13" s="4"/>
      <c r="H13" s="4"/>
      <c r="I13" s="4"/>
      <c r="J13" s="4"/>
      <c r="K13" s="4"/>
      <c r="L13" s="4"/>
      <c r="M13" s="4"/>
      <c r="N13" s="4"/>
      <c r="O13" s="4"/>
      <c r="P13" s="4"/>
      <c r="Q13" s="4"/>
      <c r="R13" s="4"/>
      <c r="S13" s="4"/>
      <c r="T13" s="4"/>
      <c r="U13" s="4"/>
      <c r="V13" s="6"/>
      <c r="Y13" s="89"/>
      <c r="Z13" s="89"/>
      <c r="AA13" s="89"/>
      <c r="AB13" s="89"/>
      <c r="AC13" s="89"/>
      <c r="AD13" s="89"/>
      <c r="AE13" s="89"/>
      <c r="AF13" s="89"/>
      <c r="AG13" s="89"/>
      <c r="AH13" s="89"/>
      <c r="AI13" s="89"/>
      <c r="AJ13" s="89"/>
      <c r="AK13" s="89"/>
      <c r="AL13" s="89"/>
      <c r="AM13" s="89"/>
      <c r="AN13" s="89"/>
      <c r="AO13" s="89"/>
      <c r="AP13" s="89"/>
      <c r="AQ13" s="89"/>
    </row>
    <row r="14" spans="2:46" ht="18.600000000000001" customHeight="1" x14ac:dyDescent="0.25">
      <c r="B14" s="127" t="s">
        <v>720</v>
      </c>
      <c r="C14" s="128"/>
      <c r="D14" s="128"/>
      <c r="E14" s="128"/>
      <c r="F14" s="128"/>
      <c r="V14" s="12"/>
      <c r="Y14" s="89"/>
      <c r="Z14" s="89"/>
      <c r="AA14" s="89"/>
      <c r="AB14" s="89"/>
      <c r="AC14" s="89"/>
      <c r="AD14" s="89"/>
      <c r="AE14" s="89"/>
      <c r="AF14" s="89"/>
      <c r="AG14" s="89"/>
      <c r="AH14" s="89"/>
      <c r="AI14" s="89"/>
      <c r="AJ14" s="89"/>
      <c r="AK14" s="89"/>
      <c r="AL14" s="89"/>
      <c r="AM14" s="89"/>
      <c r="AN14" s="89"/>
      <c r="AO14" s="89"/>
      <c r="AP14" s="89"/>
      <c r="AQ14" s="89"/>
    </row>
    <row r="15" spans="2:46" ht="18.600000000000001" customHeight="1" x14ac:dyDescent="0.25">
      <c r="B15" s="11"/>
      <c r="V15" s="12"/>
      <c r="Y15" s="89"/>
      <c r="Z15" s="89"/>
      <c r="AA15" s="89"/>
      <c r="AB15" s="89"/>
      <c r="AC15" s="89"/>
      <c r="AD15" s="89"/>
      <c r="AE15" s="89"/>
      <c r="AF15" s="89"/>
      <c r="AG15" s="89"/>
      <c r="AH15" s="89"/>
      <c r="AI15" s="89"/>
      <c r="AJ15" s="89"/>
      <c r="AK15" s="89"/>
      <c r="AL15" s="89"/>
      <c r="AM15" s="89"/>
      <c r="AN15" s="89"/>
      <c r="AO15" s="89"/>
      <c r="AP15" s="89"/>
      <c r="AQ15" s="89"/>
    </row>
    <row r="16" spans="2:46" ht="18.600000000000001" customHeight="1" x14ac:dyDescent="0.25">
      <c r="B16" s="11" t="s">
        <v>613</v>
      </c>
      <c r="C16" s="152"/>
      <c r="D16" s="153"/>
      <c r="E16" s="153"/>
      <c r="F16" s="153"/>
      <c r="G16" s="153"/>
      <c r="H16" s="153"/>
      <c r="I16" s="153"/>
      <c r="J16" s="153"/>
      <c r="K16" s="153"/>
      <c r="L16" s="153"/>
      <c r="M16" s="153"/>
      <c r="N16" s="154"/>
      <c r="O16" s="30"/>
      <c r="P16" s="30" t="s">
        <v>614</v>
      </c>
      <c r="Q16" s="30"/>
      <c r="R16" s="30"/>
      <c r="S16" s="129"/>
      <c r="T16" s="155"/>
      <c r="U16" s="156"/>
      <c r="V16" s="12"/>
      <c r="Y16" s="89"/>
      <c r="Z16" s="89"/>
      <c r="AA16" s="89"/>
      <c r="AB16" s="89"/>
      <c r="AC16" s="89"/>
      <c r="AD16" s="89"/>
      <c r="AE16" s="89"/>
      <c r="AF16" s="89"/>
      <c r="AG16" s="89"/>
      <c r="AH16" s="89"/>
      <c r="AI16" s="89"/>
      <c r="AJ16" s="89"/>
      <c r="AK16" s="89"/>
      <c r="AL16" s="89"/>
      <c r="AM16" s="89"/>
      <c r="AN16" s="89"/>
      <c r="AO16" s="89"/>
      <c r="AP16" s="89"/>
      <c r="AQ16" s="89"/>
    </row>
    <row r="17" spans="2:43" ht="18.600000000000001" customHeight="1" x14ac:dyDescent="0.25">
      <c r="B17" s="11"/>
      <c r="V17" s="12"/>
      <c r="Y17" s="89"/>
      <c r="Z17" s="89"/>
      <c r="AA17" s="89"/>
      <c r="AB17" s="89"/>
      <c r="AC17" s="89"/>
      <c r="AD17" s="89"/>
      <c r="AE17" s="89"/>
      <c r="AF17" s="89"/>
      <c r="AG17" s="89"/>
      <c r="AH17" s="89"/>
      <c r="AI17" s="89"/>
      <c r="AJ17" s="89"/>
      <c r="AK17" s="89"/>
      <c r="AL17" s="89"/>
      <c r="AM17" s="89"/>
      <c r="AN17" s="89"/>
      <c r="AO17" s="89"/>
      <c r="AP17" s="89"/>
      <c r="AQ17" s="89"/>
    </row>
    <row r="18" spans="2:43" ht="18.600000000000001" customHeight="1" x14ac:dyDescent="0.25">
      <c r="B18" s="11" t="s">
        <v>2</v>
      </c>
      <c r="C18" s="145"/>
      <c r="D18" s="146"/>
      <c r="E18" s="146"/>
      <c r="F18" s="146"/>
      <c r="G18" s="146"/>
      <c r="H18" s="147"/>
      <c r="J18" s="1" t="s">
        <v>752</v>
      </c>
      <c r="P18" s="148"/>
      <c r="Q18" s="149"/>
      <c r="R18" s="149"/>
      <c r="S18" s="149"/>
      <c r="T18" s="149"/>
      <c r="U18" s="150"/>
      <c r="V18" s="12"/>
      <c r="Y18" s="89"/>
      <c r="Z18" s="89"/>
      <c r="AA18" s="89"/>
      <c r="AB18" s="89"/>
      <c r="AC18" s="89"/>
      <c r="AD18" s="89"/>
      <c r="AE18" s="89"/>
      <c r="AF18" s="89"/>
      <c r="AG18" s="89"/>
      <c r="AH18" s="89"/>
      <c r="AI18" s="89"/>
      <c r="AJ18" s="89"/>
      <c r="AK18" s="89"/>
      <c r="AL18" s="89"/>
      <c r="AM18" s="89"/>
      <c r="AN18" s="89"/>
      <c r="AO18" s="89"/>
      <c r="AP18" s="89"/>
      <c r="AQ18" s="89"/>
    </row>
    <row r="19" spans="2:43" ht="18.600000000000001" customHeight="1" x14ac:dyDescent="0.25">
      <c r="B19" s="11"/>
      <c r="V19" s="12"/>
      <c r="Y19" s="89"/>
      <c r="Z19" s="89"/>
      <c r="AA19" s="89"/>
      <c r="AB19" s="89"/>
      <c r="AC19" s="89"/>
      <c r="AD19" s="89"/>
      <c r="AE19" s="89"/>
      <c r="AF19" s="89"/>
      <c r="AG19" s="89"/>
      <c r="AH19" s="89"/>
      <c r="AI19" s="89"/>
      <c r="AJ19" s="89"/>
      <c r="AK19" s="89"/>
      <c r="AL19" s="89"/>
      <c r="AM19" s="89"/>
      <c r="AN19" s="89"/>
      <c r="AO19" s="89"/>
      <c r="AP19" s="89"/>
      <c r="AQ19" s="89"/>
    </row>
    <row r="20" spans="2:43" ht="18.600000000000001" customHeight="1" x14ac:dyDescent="0.25">
      <c r="B20" s="11" t="s">
        <v>3</v>
      </c>
      <c r="C20" s="82"/>
      <c r="D20" s="1" t="s">
        <v>4</v>
      </c>
      <c r="J20" s="82"/>
      <c r="K20" s="1" t="s">
        <v>718</v>
      </c>
      <c r="V20" s="12"/>
      <c r="Y20" s="89"/>
      <c r="Z20" s="89"/>
      <c r="AA20" s="89"/>
      <c r="AB20" s="89"/>
      <c r="AC20" s="89"/>
      <c r="AD20" s="89"/>
      <c r="AE20" s="89"/>
      <c r="AF20" s="89"/>
      <c r="AG20" s="89"/>
      <c r="AH20" s="89"/>
      <c r="AI20" s="89"/>
      <c r="AJ20" s="89"/>
      <c r="AK20" s="89"/>
      <c r="AL20" s="89"/>
      <c r="AM20" s="89"/>
      <c r="AN20" s="89"/>
      <c r="AO20" s="89"/>
      <c r="AP20" s="89"/>
      <c r="AQ20" s="89"/>
    </row>
    <row r="21" spans="2:43" ht="18.600000000000001" customHeight="1" x14ac:dyDescent="0.25">
      <c r="B21" s="11"/>
      <c r="C21" s="82"/>
      <c r="D21" s="1" t="s">
        <v>5</v>
      </c>
      <c r="J21" s="82"/>
      <c r="K21" s="1" t="s">
        <v>6</v>
      </c>
      <c r="P21" s="129"/>
      <c r="Q21" s="130"/>
      <c r="R21" s="131"/>
      <c r="S21" s="1" t="s">
        <v>715</v>
      </c>
      <c r="V21" s="12"/>
      <c r="Y21" s="89"/>
      <c r="Z21" s="89"/>
      <c r="AA21" s="89"/>
      <c r="AB21" s="89"/>
      <c r="AC21" s="89"/>
      <c r="AD21" s="89"/>
      <c r="AE21" s="89"/>
      <c r="AF21" s="89"/>
      <c r="AG21" s="89"/>
      <c r="AH21" s="89"/>
      <c r="AI21" s="89"/>
      <c r="AJ21" s="89"/>
      <c r="AK21" s="89"/>
      <c r="AL21" s="89"/>
      <c r="AM21" s="89"/>
      <c r="AN21" s="89"/>
      <c r="AO21" s="89"/>
      <c r="AP21" s="89"/>
      <c r="AQ21" s="89"/>
    </row>
    <row r="22" spans="2:43" ht="18.600000000000001" customHeight="1" thickBot="1" x14ac:dyDescent="0.3">
      <c r="B22" s="11"/>
      <c r="V22" s="12"/>
      <c r="Y22" s="89"/>
      <c r="Z22" s="89"/>
      <c r="AA22" s="89"/>
      <c r="AB22" s="89"/>
      <c r="AC22" s="89"/>
      <c r="AD22" s="89"/>
      <c r="AE22" s="89"/>
      <c r="AF22" s="89"/>
      <c r="AG22" s="89"/>
      <c r="AH22" s="89"/>
      <c r="AI22" s="89"/>
      <c r="AJ22" s="89"/>
      <c r="AK22" s="89"/>
      <c r="AL22" s="89"/>
      <c r="AM22" s="89"/>
      <c r="AN22" s="89"/>
      <c r="AO22" s="89"/>
      <c r="AP22" s="89"/>
      <c r="AQ22" s="89"/>
    </row>
    <row r="23" spans="2:43" ht="18.600000000000001" customHeight="1" x14ac:dyDescent="0.25">
      <c r="B23" s="168"/>
      <c r="C23" s="169"/>
      <c r="D23" s="169"/>
      <c r="E23" s="169"/>
      <c r="F23" s="169"/>
      <c r="G23" s="4"/>
      <c r="H23" s="4"/>
      <c r="I23" s="4"/>
      <c r="J23" s="4"/>
      <c r="K23" s="4"/>
      <c r="L23" s="4"/>
      <c r="M23" s="4"/>
      <c r="N23" s="4"/>
      <c r="O23" s="4"/>
      <c r="P23" s="4"/>
      <c r="Q23" s="4"/>
      <c r="R23" s="4"/>
      <c r="S23" s="4"/>
      <c r="T23" s="4"/>
      <c r="U23" s="4"/>
      <c r="V23" s="6"/>
      <c r="Y23" s="89"/>
      <c r="Z23" s="89"/>
      <c r="AA23" s="89"/>
      <c r="AB23" s="89"/>
      <c r="AC23" s="89"/>
      <c r="AD23" s="89"/>
      <c r="AE23" s="89"/>
      <c r="AF23" s="89"/>
      <c r="AG23" s="89"/>
      <c r="AH23" s="89"/>
      <c r="AI23" s="89"/>
      <c r="AJ23" s="89"/>
      <c r="AK23" s="89"/>
      <c r="AL23" s="89"/>
      <c r="AM23" s="89"/>
      <c r="AN23" s="89"/>
      <c r="AO23" s="89"/>
      <c r="AP23" s="89"/>
      <c r="AQ23" s="89"/>
    </row>
    <row r="24" spans="2:43" ht="18.600000000000001" customHeight="1" x14ac:dyDescent="0.25">
      <c r="B24" s="127" t="s">
        <v>717</v>
      </c>
      <c r="C24" s="128"/>
      <c r="D24" s="128"/>
      <c r="E24" s="128"/>
      <c r="F24" s="128"/>
      <c r="V24" s="12"/>
      <c r="Y24" s="89"/>
      <c r="Z24" s="89"/>
      <c r="AA24" s="89"/>
      <c r="AB24" s="89"/>
      <c r="AC24" s="89"/>
      <c r="AD24" s="89"/>
      <c r="AE24" s="89"/>
      <c r="AF24" s="89"/>
      <c r="AG24" s="89"/>
      <c r="AH24" s="89"/>
      <c r="AI24" s="89"/>
      <c r="AJ24" s="89"/>
      <c r="AK24" s="89"/>
      <c r="AL24" s="89"/>
      <c r="AM24" s="89"/>
      <c r="AN24" s="89"/>
      <c r="AO24" s="89"/>
      <c r="AP24" s="89"/>
      <c r="AQ24" s="89"/>
    </row>
    <row r="25" spans="2:43" ht="18.600000000000001" customHeight="1" x14ac:dyDescent="0.25">
      <c r="B25" s="127"/>
      <c r="C25" s="128"/>
      <c r="D25" s="128"/>
      <c r="E25" s="128"/>
      <c r="F25" s="128"/>
      <c r="V25" s="12"/>
      <c r="Y25" s="89"/>
      <c r="Z25" s="89"/>
      <c r="AA25" s="89"/>
      <c r="AB25" s="89"/>
      <c r="AC25" s="89"/>
      <c r="AD25" s="89"/>
      <c r="AE25" s="89"/>
      <c r="AF25" s="89"/>
      <c r="AG25" s="89"/>
      <c r="AH25" s="89"/>
      <c r="AI25" s="89"/>
      <c r="AJ25" s="89"/>
      <c r="AK25" s="89"/>
      <c r="AL25" s="89"/>
      <c r="AM25" s="89"/>
      <c r="AN25" s="89"/>
      <c r="AO25" s="89"/>
      <c r="AP25" s="89"/>
      <c r="AQ25" s="89"/>
    </row>
    <row r="26" spans="2:43" ht="18.600000000000001" customHeight="1" x14ac:dyDescent="0.25">
      <c r="B26" s="11" t="s">
        <v>1</v>
      </c>
      <c r="C26" s="157"/>
      <c r="D26" s="163"/>
      <c r="E26" s="163"/>
      <c r="F26" s="164"/>
      <c r="H26" s="139" t="str">
        <f>AR12</f>
        <v xml:space="preserve"> </v>
      </c>
      <c r="I26" s="140"/>
      <c r="J26" s="140"/>
      <c r="K26" s="140"/>
      <c r="L26" s="140"/>
      <c r="M26" s="140"/>
      <c r="N26" s="140"/>
      <c r="O26" s="140"/>
      <c r="P26" s="140"/>
      <c r="Q26" s="140"/>
      <c r="R26" s="140"/>
      <c r="S26" s="141"/>
      <c r="V26" s="12"/>
      <c r="Y26" s="83"/>
      <c r="Z26" s="84"/>
      <c r="AA26" s="80"/>
      <c r="AB26" s="80"/>
      <c r="AC26" s="80"/>
      <c r="AD26" s="80"/>
      <c r="AE26" s="1" t="str">
        <f>IF(C26&lt;Z2," ",#REF!)</f>
        <v xml:space="preserve"> </v>
      </c>
    </row>
    <row r="27" spans="2:43" ht="18.600000000000001" customHeight="1" x14ac:dyDescent="0.25">
      <c r="B27" s="11"/>
      <c r="V27" s="12"/>
    </row>
    <row r="28" spans="2:43" ht="18.600000000000001" customHeight="1" x14ac:dyDescent="0.25">
      <c r="B28" s="11" t="s">
        <v>753</v>
      </c>
      <c r="C28" s="142"/>
      <c r="D28" s="143"/>
      <c r="E28" s="143"/>
      <c r="F28" s="144"/>
      <c r="G28" s="87"/>
      <c r="H28" s="87" t="s">
        <v>755</v>
      </c>
      <c r="I28" s="87"/>
      <c r="J28" s="87"/>
      <c r="K28" s="87"/>
      <c r="L28" s="87"/>
      <c r="M28" s="87"/>
      <c r="N28" s="87"/>
      <c r="O28" s="87"/>
      <c r="P28" s="142"/>
      <c r="Q28" s="143"/>
      <c r="R28" s="143"/>
      <c r="S28" s="144"/>
      <c r="T28" s="87"/>
      <c r="U28" s="87"/>
      <c r="V28" s="12"/>
    </row>
    <row r="29" spans="2:43" ht="18.600000000000001" customHeight="1" thickBot="1" x14ac:dyDescent="0.3">
      <c r="B29" s="13"/>
      <c r="C29" s="2"/>
      <c r="D29" s="2"/>
      <c r="E29" s="2"/>
      <c r="F29" s="2"/>
      <c r="G29" s="2"/>
      <c r="H29" s="2"/>
      <c r="I29" s="2"/>
      <c r="J29" s="2"/>
      <c r="K29" s="2"/>
      <c r="L29" s="2"/>
      <c r="M29" s="2"/>
      <c r="N29" s="2"/>
      <c r="O29" s="2"/>
      <c r="P29" s="2"/>
      <c r="Q29" s="2"/>
      <c r="R29" s="2"/>
      <c r="S29" s="2"/>
      <c r="T29" s="2"/>
      <c r="U29" s="2"/>
      <c r="V29" s="14"/>
    </row>
    <row r="30" spans="2:43" ht="18.600000000000001" customHeight="1" x14ac:dyDescent="0.25">
      <c r="B30" s="15"/>
      <c r="C30" s="4"/>
      <c r="D30" s="4"/>
      <c r="E30" s="4"/>
      <c r="F30" s="4"/>
      <c r="G30" s="4"/>
      <c r="H30" s="4"/>
      <c r="I30" s="4"/>
      <c r="J30" s="4"/>
      <c r="K30" s="4"/>
      <c r="L30" s="4"/>
      <c r="M30" s="4"/>
      <c r="N30" s="4"/>
      <c r="O30" s="4"/>
      <c r="P30" s="4"/>
      <c r="Q30" s="4"/>
      <c r="R30" s="4"/>
      <c r="S30" s="4"/>
      <c r="T30" s="4"/>
      <c r="U30" s="4"/>
      <c r="V30" s="6"/>
    </row>
    <row r="31" spans="2:43" ht="18.600000000000001" customHeight="1" x14ac:dyDescent="0.25">
      <c r="B31" s="127" t="s">
        <v>7</v>
      </c>
      <c r="C31" s="128"/>
      <c r="D31" s="128"/>
      <c r="E31" s="128"/>
      <c r="F31" s="128"/>
      <c r="V31" s="12"/>
    </row>
    <row r="32" spans="2:43" ht="18.600000000000001" customHeight="1" x14ac:dyDescent="0.25">
      <c r="B32" s="90" t="s">
        <v>754</v>
      </c>
      <c r="C32" s="88"/>
      <c r="D32" s="88"/>
      <c r="E32" s="88"/>
      <c r="F32" s="88"/>
      <c r="V32" s="12"/>
    </row>
    <row r="33" spans="2:44" ht="12" customHeight="1" x14ac:dyDescent="0.25">
      <c r="B33" s="11"/>
      <c r="V33" s="12"/>
    </row>
    <row r="34" spans="2:44" ht="18.600000000000001" customHeight="1" x14ac:dyDescent="0.25">
      <c r="B34" s="11" t="s">
        <v>716</v>
      </c>
      <c r="C34" s="157"/>
      <c r="D34" s="158"/>
      <c r="E34" s="158"/>
      <c r="F34" s="159"/>
      <c r="G34" s="54"/>
      <c r="H34" s="139" t="str">
        <f>AR34</f>
        <v xml:space="preserve"> </v>
      </c>
      <c r="I34" s="140"/>
      <c r="J34" s="140"/>
      <c r="K34" s="140"/>
      <c r="L34" s="140"/>
      <c r="M34" s="140"/>
      <c r="N34" s="140"/>
      <c r="O34" s="140"/>
      <c r="P34" s="140"/>
      <c r="Q34" s="140"/>
      <c r="R34" s="140"/>
      <c r="S34" s="141"/>
      <c r="T34" s="54"/>
      <c r="U34" s="54"/>
      <c r="V34" s="64"/>
      <c r="Y34" s="125" t="e">
        <f>VLOOKUP(C34,LP,3,FALSE)</f>
        <v>#N/A</v>
      </c>
      <c r="Z34" s="126"/>
      <c r="AA34" s="126"/>
      <c r="AB34" s="126"/>
      <c r="AC34" s="126"/>
      <c r="AD34" s="126"/>
      <c r="AE34" s="126"/>
      <c r="AF34" s="126"/>
      <c r="AG34" s="126"/>
      <c r="AH34" s="126"/>
      <c r="AI34" s="126"/>
      <c r="AJ34" s="126"/>
      <c r="AK34" s="126"/>
      <c r="AL34" s="126"/>
      <c r="AM34" s="126"/>
      <c r="AN34" s="126"/>
      <c r="AO34" s="126"/>
      <c r="AP34" s="126"/>
      <c r="AQ34" s="126"/>
      <c r="AR34" s="1" t="str">
        <f>IF(C34&lt;Z2," ",Y34)</f>
        <v xml:space="preserve"> </v>
      </c>
    </row>
    <row r="35" spans="2:44" ht="12" customHeight="1" x14ac:dyDescent="0.25">
      <c r="B35" s="11"/>
      <c r="V35" s="12"/>
    </row>
    <row r="36" spans="2:44" ht="18.600000000000001" customHeight="1" x14ac:dyDescent="0.25">
      <c r="B36" s="11" t="s">
        <v>753</v>
      </c>
      <c r="C36" s="142"/>
      <c r="D36" s="143"/>
      <c r="E36" s="143"/>
      <c r="F36" s="144"/>
      <c r="H36" s="87" t="s">
        <v>755</v>
      </c>
      <c r="K36" s="87"/>
      <c r="L36" s="87"/>
      <c r="M36" s="87"/>
      <c r="N36" s="87"/>
      <c r="O36" s="87"/>
      <c r="P36" s="142"/>
      <c r="Q36" s="143"/>
      <c r="R36" s="143"/>
      <c r="S36" s="144"/>
      <c r="T36" s="86"/>
      <c r="U36" s="86"/>
      <c r="V36" s="12"/>
      <c r="Y36" s="151" t="e">
        <f>VLOOKUP(C34,LP,2,FALSE)</f>
        <v>#N/A</v>
      </c>
      <c r="Z36" s="151"/>
      <c r="AA36" s="151"/>
      <c r="AB36" s="151"/>
      <c r="AC36" s="151"/>
      <c r="AD36" s="151"/>
      <c r="AE36" s="1" t="str">
        <f>IF(C34&lt;Z2," ",Y36)</f>
        <v xml:space="preserve"> </v>
      </c>
    </row>
    <row r="37" spans="2:44" ht="18.600000000000001" customHeight="1" thickBot="1" x14ac:dyDescent="0.3">
      <c r="B37" s="13"/>
      <c r="C37" s="2"/>
      <c r="D37" s="2"/>
      <c r="E37" s="2"/>
      <c r="F37" s="2"/>
      <c r="G37" s="2"/>
      <c r="H37" s="2"/>
      <c r="I37" s="2"/>
      <c r="J37" s="2"/>
      <c r="K37" s="2"/>
      <c r="L37" s="2"/>
      <c r="M37" s="2"/>
      <c r="N37" s="2"/>
      <c r="O37" s="2"/>
      <c r="P37" s="2"/>
      <c r="Q37" s="2"/>
      <c r="R37" s="2"/>
      <c r="S37" s="2"/>
      <c r="T37" s="2"/>
      <c r="U37" s="2"/>
      <c r="V37" s="14"/>
    </row>
    <row r="38" spans="2:44" ht="18.600000000000001" customHeight="1" x14ac:dyDescent="0.25">
      <c r="B38" s="15"/>
      <c r="C38" s="4"/>
      <c r="D38" s="4"/>
      <c r="E38" s="4"/>
      <c r="F38" s="4"/>
      <c r="G38" s="4"/>
      <c r="H38" s="4"/>
      <c r="I38" s="4"/>
      <c r="J38" s="4"/>
      <c r="K38" s="4"/>
      <c r="L38" s="4"/>
      <c r="M38" s="4"/>
      <c r="N38" s="4"/>
      <c r="O38" s="4"/>
      <c r="P38" s="4"/>
      <c r="Q38" s="4"/>
      <c r="R38" s="4"/>
      <c r="S38" s="4"/>
      <c r="T38" s="4"/>
      <c r="U38" s="4"/>
      <c r="V38" s="6"/>
    </row>
    <row r="39" spans="2:44" ht="18.600000000000001" customHeight="1" x14ac:dyDescent="0.25">
      <c r="B39" s="127" t="s">
        <v>8</v>
      </c>
      <c r="C39" s="128"/>
      <c r="D39" s="128"/>
      <c r="E39" s="128"/>
      <c r="F39" s="128"/>
      <c r="K39" s="170" t="str">
        <f>IF(C34," ",IF(C26&gt;0,C26," "))</f>
        <v xml:space="preserve"> </v>
      </c>
      <c r="L39" s="171"/>
      <c r="M39" s="171"/>
      <c r="N39" s="171"/>
      <c r="V39" s="12"/>
    </row>
    <row r="40" spans="2:44" ht="18.600000000000001" customHeight="1" x14ac:dyDescent="0.25">
      <c r="B40" s="90" t="s">
        <v>763</v>
      </c>
      <c r="K40" s="18"/>
      <c r="L40" s="17"/>
      <c r="R40" s="19"/>
      <c r="S40" s="18"/>
      <c r="T40" s="19"/>
      <c r="U40" s="19"/>
      <c r="V40" s="12"/>
    </row>
    <row r="41" spans="2:44" ht="18.600000000000001" customHeight="1" x14ac:dyDescent="0.3">
      <c r="B41" s="11"/>
      <c r="K41" s="170"/>
      <c r="L41" s="171"/>
      <c r="M41" s="171"/>
      <c r="N41" s="171"/>
      <c r="R41" s="17"/>
      <c r="S41" s="17"/>
      <c r="T41" s="16"/>
      <c r="U41" s="17"/>
      <c r="V41" s="12"/>
    </row>
    <row r="42" spans="2:44" ht="18.600000000000001" customHeight="1" x14ac:dyDescent="0.25">
      <c r="B42" s="11" t="s">
        <v>753</v>
      </c>
      <c r="C42" s="142"/>
      <c r="D42" s="143"/>
      <c r="E42" s="143"/>
      <c r="F42" s="144"/>
      <c r="H42" s="87" t="s">
        <v>755</v>
      </c>
      <c r="K42" s="87"/>
      <c r="L42" s="87"/>
      <c r="M42" s="87"/>
      <c r="N42" s="87"/>
      <c r="O42" s="87"/>
      <c r="P42" s="142"/>
      <c r="Q42" s="143"/>
      <c r="R42" s="143"/>
      <c r="S42" s="144"/>
      <c r="V42" s="12"/>
    </row>
    <row r="43" spans="2:44" ht="18.600000000000001" customHeight="1" thickBot="1" x14ac:dyDescent="0.3">
      <c r="B43" s="13"/>
      <c r="C43" s="2"/>
      <c r="D43" s="2"/>
      <c r="E43" s="2"/>
      <c r="F43" s="2"/>
      <c r="G43" s="2"/>
      <c r="H43" s="2"/>
      <c r="I43" s="2"/>
      <c r="J43" s="2"/>
      <c r="K43" s="2"/>
      <c r="L43" s="2"/>
      <c r="M43" s="2"/>
      <c r="N43" s="2"/>
      <c r="O43" s="2"/>
      <c r="P43" s="2"/>
      <c r="Q43" s="2"/>
      <c r="R43" s="2"/>
      <c r="S43" s="2"/>
      <c r="T43" s="2"/>
      <c r="U43" s="2"/>
      <c r="V43" s="14"/>
    </row>
    <row r="44" spans="2:44" ht="18.600000000000001" customHeight="1" thickBot="1" x14ac:dyDescent="0.3">
      <c r="I44" s="20"/>
    </row>
    <row r="45" spans="2:44" ht="18.600000000000001" customHeight="1" x14ac:dyDescent="0.25">
      <c r="B45" s="21"/>
      <c r="C45" s="4"/>
      <c r="D45" s="4"/>
      <c r="E45" s="4"/>
      <c r="F45" s="4"/>
      <c r="G45" s="4"/>
      <c r="H45" s="4"/>
      <c r="I45" s="4"/>
      <c r="J45" s="4"/>
      <c r="K45" s="4"/>
      <c r="L45" s="4"/>
      <c r="M45" s="4"/>
      <c r="N45" s="4"/>
      <c r="O45" s="4"/>
      <c r="P45" s="4"/>
      <c r="Q45" s="4"/>
      <c r="R45" s="4"/>
      <c r="S45" s="4"/>
      <c r="T45" s="4"/>
      <c r="U45" s="4"/>
      <c r="V45" s="6"/>
    </row>
    <row r="46" spans="2:44" ht="18.600000000000001" customHeight="1" x14ac:dyDescent="0.25">
      <c r="B46" s="11"/>
      <c r="V46" s="12"/>
    </row>
    <row r="47" spans="2:44" ht="18.600000000000001" customHeight="1" x14ac:dyDescent="0.25">
      <c r="B47" s="7" t="s">
        <v>9</v>
      </c>
      <c r="O47" s="22" t="s">
        <v>714</v>
      </c>
      <c r="V47" s="12"/>
    </row>
    <row r="48" spans="2:44" ht="18.600000000000001" customHeight="1" thickBot="1" x14ac:dyDescent="0.3">
      <c r="B48" s="106" t="s">
        <v>10</v>
      </c>
      <c r="C48" s="2"/>
      <c r="D48" s="2"/>
      <c r="E48" s="2"/>
      <c r="F48" s="2"/>
      <c r="G48" s="2"/>
      <c r="H48" s="2"/>
      <c r="I48" s="2"/>
      <c r="J48" s="2"/>
      <c r="K48" s="2"/>
      <c r="L48" s="2"/>
      <c r="M48" s="2"/>
      <c r="N48" s="2"/>
      <c r="O48" s="2"/>
      <c r="P48" s="2"/>
      <c r="Q48" s="2"/>
      <c r="R48" s="2"/>
      <c r="S48" s="2"/>
      <c r="T48" s="2"/>
      <c r="U48" s="2"/>
      <c r="V48" s="14"/>
    </row>
    <row r="49" spans="2:22" ht="18.600000000000001" customHeight="1" x14ac:dyDescent="0.25">
      <c r="B49" s="132"/>
      <c r="C49" s="132"/>
      <c r="D49" s="132"/>
      <c r="E49" s="132"/>
      <c r="F49" s="132"/>
      <c r="G49" s="132"/>
      <c r="H49" s="132"/>
      <c r="I49" s="132"/>
      <c r="J49" s="132"/>
      <c r="K49" s="132"/>
      <c r="L49" s="132"/>
      <c r="M49" s="132"/>
      <c r="N49" s="132"/>
      <c r="O49" s="132"/>
      <c r="P49" s="132"/>
      <c r="Q49" s="132"/>
      <c r="R49" s="132"/>
      <c r="S49" s="132"/>
      <c r="T49" s="132"/>
      <c r="U49" s="132"/>
      <c r="V49" s="132"/>
    </row>
    <row r="50" spans="2:22" ht="18.600000000000001" customHeight="1" x14ac:dyDescent="0.25">
      <c r="B50" s="133"/>
      <c r="C50" s="133"/>
      <c r="D50" s="133"/>
      <c r="E50" s="133"/>
      <c r="F50" s="133"/>
      <c r="G50" s="133"/>
      <c r="H50" s="133"/>
      <c r="I50" s="133"/>
      <c r="J50" s="133"/>
      <c r="K50" s="133"/>
      <c r="L50" s="133"/>
      <c r="M50" s="133"/>
      <c r="N50" s="133"/>
      <c r="O50" s="133"/>
      <c r="P50" s="133"/>
      <c r="Q50" s="133"/>
      <c r="R50" s="133"/>
      <c r="S50" s="133"/>
      <c r="T50" s="133"/>
      <c r="U50" s="133"/>
      <c r="V50" s="133"/>
    </row>
    <row r="51" spans="2:22" ht="18.600000000000001" customHeight="1" x14ac:dyDescent="0.25">
      <c r="B51" s="133"/>
      <c r="C51" s="133"/>
      <c r="D51" s="133"/>
      <c r="E51" s="133"/>
      <c r="F51" s="133"/>
      <c r="G51" s="133"/>
      <c r="H51" s="133"/>
      <c r="I51" s="133"/>
      <c r="J51" s="133"/>
      <c r="K51" s="133"/>
      <c r="L51" s="133"/>
      <c r="M51" s="133"/>
      <c r="N51" s="133"/>
      <c r="O51" s="133"/>
      <c r="P51" s="133"/>
      <c r="Q51" s="133"/>
      <c r="R51" s="133"/>
      <c r="S51" s="133"/>
      <c r="T51" s="133"/>
      <c r="U51" s="133"/>
      <c r="V51" s="133"/>
    </row>
    <row r="52" spans="2:22" ht="18.600000000000001" customHeight="1" x14ac:dyDescent="0.25">
      <c r="B52" s="133"/>
      <c r="C52" s="133"/>
      <c r="D52" s="133"/>
      <c r="E52" s="133"/>
      <c r="F52" s="133"/>
      <c r="G52" s="133"/>
      <c r="H52" s="133"/>
      <c r="I52" s="133"/>
      <c r="J52" s="133"/>
      <c r="K52" s="133"/>
      <c r="L52" s="133"/>
      <c r="M52" s="133"/>
      <c r="N52" s="133"/>
      <c r="O52" s="133"/>
      <c r="P52" s="133"/>
      <c r="Q52" s="133"/>
      <c r="R52" s="133"/>
      <c r="S52" s="133"/>
      <c r="T52" s="133"/>
      <c r="U52" s="133"/>
      <c r="V52" s="133"/>
    </row>
    <row r="53" spans="2:22" ht="18.600000000000001" customHeight="1" x14ac:dyDescent="0.25">
      <c r="B53" s="133"/>
      <c r="C53" s="133"/>
      <c r="D53" s="133"/>
      <c r="E53" s="133"/>
      <c r="F53" s="133"/>
      <c r="G53" s="133"/>
      <c r="H53" s="133"/>
      <c r="I53" s="133"/>
      <c r="J53" s="133"/>
      <c r="K53" s="133"/>
      <c r="L53" s="133"/>
      <c r="M53" s="133"/>
      <c r="N53" s="133"/>
      <c r="O53" s="133"/>
      <c r="P53" s="133"/>
      <c r="Q53" s="133"/>
      <c r="R53" s="133"/>
      <c r="S53" s="133"/>
      <c r="T53" s="133"/>
      <c r="U53" s="133"/>
      <c r="V53" s="133"/>
    </row>
    <row r="54" spans="2:22" ht="18.600000000000001" customHeight="1" x14ac:dyDescent="0.25">
      <c r="B54" s="133"/>
      <c r="C54" s="133"/>
      <c r="D54" s="133"/>
      <c r="E54" s="133"/>
      <c r="F54" s="133"/>
      <c r="G54" s="133"/>
      <c r="H54" s="133"/>
      <c r="I54" s="133"/>
      <c r="J54" s="133"/>
      <c r="K54" s="133"/>
      <c r="L54" s="133"/>
      <c r="M54" s="133"/>
      <c r="N54" s="133"/>
      <c r="O54" s="133"/>
      <c r="P54" s="133"/>
      <c r="Q54" s="133"/>
      <c r="R54" s="133"/>
      <c r="S54" s="133"/>
      <c r="T54" s="133"/>
      <c r="U54" s="133"/>
      <c r="V54" s="133"/>
    </row>
    <row r="55" spans="2:22" ht="18.600000000000001" customHeight="1" x14ac:dyDescent="0.25">
      <c r="B55" s="133"/>
      <c r="C55" s="133"/>
      <c r="D55" s="133"/>
      <c r="E55" s="133"/>
      <c r="F55" s="133"/>
      <c r="G55" s="133"/>
      <c r="H55" s="133"/>
      <c r="I55" s="133"/>
      <c r="J55" s="133"/>
      <c r="K55" s="133"/>
      <c r="L55" s="133"/>
      <c r="M55" s="133"/>
      <c r="N55" s="133"/>
      <c r="O55" s="133"/>
      <c r="P55" s="133"/>
      <c r="Q55" s="133"/>
      <c r="R55" s="133"/>
      <c r="S55" s="133"/>
      <c r="T55" s="133"/>
      <c r="U55" s="133"/>
      <c r="V55" s="133"/>
    </row>
    <row r="56" spans="2:22" ht="18.600000000000001" customHeight="1" x14ac:dyDescent="0.25">
      <c r="B56" s="133"/>
      <c r="C56" s="133"/>
      <c r="D56" s="133"/>
      <c r="E56" s="133"/>
      <c r="F56" s="133"/>
      <c r="G56" s="133"/>
      <c r="H56" s="133"/>
      <c r="I56" s="133"/>
      <c r="J56" s="133"/>
      <c r="K56" s="133"/>
      <c r="L56" s="133"/>
      <c r="M56" s="133"/>
      <c r="N56" s="133"/>
      <c r="O56" s="133"/>
      <c r="P56" s="133"/>
      <c r="Q56" s="133"/>
      <c r="R56" s="133"/>
      <c r="S56" s="133"/>
      <c r="T56" s="133"/>
      <c r="U56" s="133"/>
      <c r="V56" s="133"/>
    </row>
    <row r="57" spans="2:22" ht="18.600000000000001" customHeight="1" x14ac:dyDescent="0.25">
      <c r="B57" s="133"/>
      <c r="C57" s="133"/>
      <c r="D57" s="133"/>
      <c r="E57" s="133"/>
      <c r="F57" s="133"/>
      <c r="G57" s="133"/>
      <c r="H57" s="133"/>
      <c r="I57" s="133"/>
      <c r="J57" s="133"/>
      <c r="K57" s="133"/>
      <c r="L57" s="133"/>
      <c r="M57" s="133"/>
      <c r="N57" s="133"/>
      <c r="O57" s="133"/>
      <c r="P57" s="133"/>
      <c r="Q57" s="133"/>
      <c r="R57" s="133"/>
      <c r="S57" s="133"/>
      <c r="T57" s="133"/>
      <c r="U57" s="133"/>
      <c r="V57" s="133"/>
    </row>
    <row r="58" spans="2:22" ht="18.600000000000001" customHeight="1" x14ac:dyDescent="0.25">
      <c r="B58" s="133"/>
      <c r="C58" s="133"/>
      <c r="D58" s="133"/>
      <c r="E58" s="133"/>
      <c r="F58" s="133"/>
      <c r="G58" s="133"/>
      <c r="H58" s="133"/>
      <c r="I58" s="133"/>
      <c r="J58" s="133"/>
      <c r="K58" s="133"/>
      <c r="L58" s="133"/>
      <c r="M58" s="133"/>
      <c r="N58" s="133"/>
      <c r="O58" s="133"/>
      <c r="P58" s="133"/>
      <c r="Q58" s="133"/>
      <c r="R58" s="133"/>
      <c r="S58" s="133"/>
      <c r="T58" s="133"/>
      <c r="U58" s="133"/>
      <c r="V58" s="133"/>
    </row>
    <row r="59" spans="2:22" ht="18.600000000000001" customHeight="1" x14ac:dyDescent="0.25">
      <c r="B59" s="133"/>
      <c r="C59" s="133"/>
      <c r="D59" s="133"/>
      <c r="E59" s="133"/>
      <c r="F59" s="133"/>
      <c r="G59" s="133"/>
      <c r="H59" s="133"/>
      <c r="I59" s="133"/>
      <c r="J59" s="133"/>
      <c r="K59" s="133"/>
      <c r="L59" s="133"/>
      <c r="M59" s="133"/>
      <c r="N59" s="133"/>
      <c r="O59" s="133"/>
      <c r="P59" s="133"/>
      <c r="Q59" s="133"/>
      <c r="R59" s="133"/>
      <c r="S59" s="133"/>
      <c r="T59" s="133"/>
      <c r="U59" s="133"/>
      <c r="V59" s="133"/>
    </row>
    <row r="60" spans="2:22" ht="18.600000000000001" customHeight="1" x14ac:dyDescent="0.25">
      <c r="B60" s="133"/>
      <c r="C60" s="133"/>
      <c r="D60" s="133"/>
      <c r="E60" s="133"/>
      <c r="F60" s="133"/>
      <c r="G60" s="133"/>
      <c r="H60" s="133"/>
      <c r="I60" s="133"/>
      <c r="J60" s="133"/>
      <c r="K60" s="133"/>
      <c r="L60" s="133"/>
      <c r="M60" s="133"/>
      <c r="N60" s="133"/>
      <c r="O60" s="133"/>
      <c r="P60" s="133"/>
      <c r="Q60" s="133"/>
      <c r="R60" s="133"/>
      <c r="S60" s="133"/>
      <c r="T60" s="133"/>
      <c r="U60" s="133"/>
      <c r="V60" s="133"/>
    </row>
    <row r="61" spans="2:22" ht="18.600000000000001" customHeight="1" x14ac:dyDescent="0.25">
      <c r="B61" s="133"/>
      <c r="C61" s="133"/>
      <c r="D61" s="133"/>
      <c r="E61" s="133"/>
      <c r="F61" s="133"/>
      <c r="G61" s="133"/>
      <c r="H61" s="133"/>
      <c r="I61" s="133"/>
      <c r="J61" s="133"/>
      <c r="K61" s="133"/>
      <c r="L61" s="133"/>
      <c r="M61" s="133"/>
      <c r="N61" s="133"/>
      <c r="O61" s="133"/>
      <c r="P61" s="133"/>
      <c r="Q61" s="133"/>
      <c r="R61" s="133"/>
      <c r="S61" s="133"/>
      <c r="T61" s="133"/>
      <c r="U61" s="133"/>
      <c r="V61" s="133"/>
    </row>
    <row r="62" spans="2:22" ht="18.600000000000001" customHeight="1" x14ac:dyDescent="0.25">
      <c r="B62" s="133"/>
      <c r="C62" s="133"/>
      <c r="D62" s="133"/>
      <c r="E62" s="133"/>
      <c r="F62" s="133"/>
      <c r="G62" s="133"/>
      <c r="H62" s="133"/>
      <c r="I62" s="133"/>
      <c r="J62" s="133"/>
      <c r="K62" s="133"/>
      <c r="L62" s="133"/>
      <c r="M62" s="133"/>
      <c r="N62" s="133"/>
      <c r="O62" s="133"/>
      <c r="P62" s="133"/>
      <c r="Q62" s="133"/>
      <c r="R62" s="133"/>
      <c r="S62" s="133"/>
      <c r="T62" s="133"/>
      <c r="U62" s="133"/>
      <c r="V62" s="133"/>
    </row>
    <row r="63" spans="2:22" ht="18.600000000000001" customHeight="1" x14ac:dyDescent="0.25">
      <c r="B63" s="133"/>
      <c r="C63" s="133"/>
      <c r="D63" s="133"/>
      <c r="E63" s="133"/>
      <c r="F63" s="133"/>
      <c r="G63" s="133"/>
      <c r="H63" s="133"/>
      <c r="I63" s="133"/>
      <c r="J63" s="133"/>
      <c r="K63" s="133"/>
      <c r="L63" s="133"/>
      <c r="M63" s="133"/>
      <c r="N63" s="133"/>
      <c r="O63" s="133"/>
      <c r="P63" s="133"/>
      <c r="Q63" s="133"/>
      <c r="R63" s="133"/>
      <c r="S63" s="133"/>
      <c r="T63" s="133"/>
      <c r="U63" s="133"/>
      <c r="V63" s="133"/>
    </row>
    <row r="64" spans="2:22" ht="18.600000000000001" customHeight="1" x14ac:dyDescent="0.25">
      <c r="B64" s="133"/>
      <c r="C64" s="133"/>
      <c r="D64" s="133"/>
      <c r="E64" s="133"/>
      <c r="F64" s="133"/>
      <c r="G64" s="133"/>
      <c r="H64" s="133"/>
      <c r="I64" s="133"/>
      <c r="J64" s="133"/>
      <c r="K64" s="133"/>
      <c r="L64" s="133"/>
      <c r="M64" s="133"/>
      <c r="N64" s="133"/>
      <c r="O64" s="133"/>
      <c r="P64" s="133"/>
      <c r="Q64" s="133"/>
      <c r="R64" s="133"/>
      <c r="S64" s="133"/>
      <c r="T64" s="133"/>
      <c r="U64" s="133"/>
      <c r="V64" s="133"/>
    </row>
    <row r="65" spans="2:35" ht="18.600000000000001" customHeight="1" x14ac:dyDescent="0.25">
      <c r="B65" s="133"/>
      <c r="C65" s="133"/>
      <c r="D65" s="133"/>
      <c r="E65" s="133"/>
      <c r="F65" s="133"/>
      <c r="G65" s="133"/>
      <c r="H65" s="133"/>
      <c r="I65" s="133"/>
      <c r="J65" s="133"/>
      <c r="K65" s="133"/>
      <c r="L65" s="133"/>
      <c r="M65" s="133"/>
      <c r="N65" s="133"/>
      <c r="O65" s="133"/>
      <c r="P65" s="133"/>
      <c r="Q65" s="133"/>
      <c r="R65" s="133"/>
      <c r="S65" s="133"/>
      <c r="T65" s="133"/>
      <c r="U65" s="133"/>
      <c r="V65" s="133"/>
    </row>
    <row r="66" spans="2:35" ht="18.600000000000001" customHeight="1" x14ac:dyDescent="0.25">
      <c r="B66" s="133"/>
      <c r="C66" s="133"/>
      <c r="D66" s="133"/>
      <c r="E66" s="133"/>
      <c r="F66" s="133"/>
      <c r="G66" s="133"/>
      <c r="H66" s="133"/>
      <c r="I66" s="133"/>
      <c r="J66" s="133"/>
      <c r="K66" s="133"/>
      <c r="L66" s="133"/>
      <c r="M66" s="133"/>
      <c r="N66" s="133"/>
      <c r="O66" s="133"/>
      <c r="P66" s="133"/>
      <c r="Q66" s="133"/>
      <c r="R66" s="133"/>
      <c r="S66" s="133"/>
      <c r="T66" s="133"/>
      <c r="U66" s="133"/>
      <c r="V66" s="133"/>
    </row>
    <row r="67" spans="2:35" ht="18.600000000000001" customHeight="1" x14ac:dyDescent="0.25">
      <c r="B67" s="133"/>
      <c r="C67" s="133"/>
      <c r="D67" s="133"/>
      <c r="E67" s="133"/>
      <c r="F67" s="133"/>
      <c r="G67" s="133"/>
      <c r="H67" s="133"/>
      <c r="I67" s="133"/>
      <c r="J67" s="133"/>
      <c r="K67" s="133"/>
      <c r="L67" s="133"/>
      <c r="M67" s="133"/>
      <c r="N67" s="133"/>
      <c r="O67" s="133"/>
      <c r="P67" s="133"/>
      <c r="Q67" s="133"/>
      <c r="R67" s="133"/>
      <c r="S67" s="133"/>
      <c r="T67" s="133"/>
      <c r="U67" s="133"/>
      <c r="V67" s="133"/>
    </row>
    <row r="68" spans="2:35" ht="18.600000000000001" customHeight="1" x14ac:dyDescent="0.25">
      <c r="B68" s="133"/>
      <c r="C68" s="133"/>
      <c r="D68" s="133"/>
      <c r="E68" s="133"/>
      <c r="F68" s="133"/>
      <c r="G68" s="133"/>
      <c r="H68" s="133"/>
      <c r="I68" s="133"/>
      <c r="J68" s="133"/>
      <c r="K68" s="133"/>
      <c r="L68" s="133"/>
      <c r="M68" s="133"/>
      <c r="N68" s="133"/>
      <c r="O68" s="133"/>
      <c r="P68" s="133"/>
      <c r="Q68" s="133"/>
      <c r="R68" s="133"/>
      <c r="S68" s="133"/>
      <c r="T68" s="133"/>
      <c r="U68" s="133"/>
      <c r="V68" s="133"/>
    </row>
    <row r="69" spans="2:35" ht="18.600000000000001" customHeight="1" x14ac:dyDescent="0.25">
      <c r="B69" s="133"/>
      <c r="C69" s="133"/>
      <c r="D69" s="133"/>
      <c r="E69" s="133"/>
      <c r="F69" s="133"/>
      <c r="G69" s="133"/>
      <c r="H69" s="133"/>
      <c r="I69" s="133"/>
      <c r="J69" s="133"/>
      <c r="K69" s="133"/>
      <c r="L69" s="133"/>
      <c r="M69" s="133"/>
      <c r="N69" s="133"/>
      <c r="O69" s="133"/>
      <c r="P69" s="133"/>
      <c r="Q69" s="133"/>
      <c r="R69" s="133"/>
      <c r="S69" s="133"/>
      <c r="T69" s="133"/>
      <c r="U69" s="133"/>
      <c r="V69" s="133"/>
    </row>
    <row r="70" spans="2:35" ht="18.600000000000001" customHeight="1" x14ac:dyDescent="0.25">
      <c r="B70" s="133"/>
      <c r="C70" s="133"/>
      <c r="D70" s="133"/>
      <c r="E70" s="133"/>
      <c r="F70" s="133"/>
      <c r="G70" s="133"/>
      <c r="H70" s="133"/>
      <c r="I70" s="133"/>
      <c r="J70" s="133"/>
      <c r="K70" s="133"/>
      <c r="L70" s="133"/>
      <c r="M70" s="133"/>
      <c r="N70" s="133"/>
      <c r="O70" s="133"/>
      <c r="P70" s="133"/>
      <c r="Q70" s="133"/>
      <c r="R70" s="133"/>
      <c r="S70" s="133"/>
      <c r="T70" s="133"/>
      <c r="U70" s="133"/>
      <c r="V70" s="133"/>
    </row>
    <row r="71" spans="2:35" ht="18.600000000000001" customHeight="1" x14ac:dyDescent="0.25">
      <c r="B71" s="133"/>
      <c r="C71" s="133"/>
      <c r="D71" s="133"/>
      <c r="E71" s="133"/>
      <c r="F71" s="133"/>
      <c r="G71" s="133"/>
      <c r="H71" s="133"/>
      <c r="I71" s="133"/>
      <c r="J71" s="133"/>
      <c r="K71" s="133"/>
      <c r="L71" s="133"/>
      <c r="M71" s="133"/>
      <c r="N71" s="133"/>
      <c r="O71" s="133"/>
      <c r="P71" s="133"/>
      <c r="Q71" s="133"/>
      <c r="R71" s="133"/>
      <c r="S71" s="133"/>
      <c r="T71" s="133"/>
      <c r="U71" s="133"/>
      <c r="V71" s="133"/>
    </row>
    <row r="72" spans="2:35" ht="18.600000000000001" customHeight="1" x14ac:dyDescent="0.25">
      <c r="B72" s="133"/>
      <c r="C72" s="133"/>
      <c r="D72" s="133"/>
      <c r="E72" s="133"/>
      <c r="F72" s="133"/>
      <c r="G72" s="133"/>
      <c r="H72" s="133"/>
      <c r="I72" s="133"/>
      <c r="J72" s="133"/>
      <c r="K72" s="133"/>
      <c r="L72" s="133"/>
      <c r="M72" s="133"/>
      <c r="N72" s="133"/>
      <c r="O72" s="133"/>
      <c r="P72" s="133"/>
      <c r="Q72" s="133"/>
      <c r="R72" s="133"/>
      <c r="S72" s="133"/>
      <c r="T72" s="133"/>
      <c r="U72" s="133"/>
      <c r="V72" s="133"/>
    </row>
    <row r="73" spans="2:35" ht="18.600000000000001" customHeight="1" x14ac:dyDescent="0.25">
      <c r="B73" s="133"/>
      <c r="C73" s="133"/>
      <c r="D73" s="133"/>
      <c r="E73" s="133"/>
      <c r="F73" s="133"/>
      <c r="G73" s="133"/>
      <c r="H73" s="133"/>
      <c r="I73" s="133"/>
      <c r="J73" s="133"/>
      <c r="K73" s="133"/>
      <c r="L73" s="133"/>
      <c r="M73" s="133"/>
      <c r="N73" s="133"/>
      <c r="O73" s="133"/>
      <c r="P73" s="133"/>
      <c r="Q73" s="133"/>
      <c r="R73" s="133"/>
      <c r="S73" s="133"/>
      <c r="T73" s="133"/>
      <c r="U73" s="133"/>
      <c r="V73" s="133"/>
    </row>
    <row r="74" spans="2:35" ht="18.600000000000001" customHeight="1" x14ac:dyDescent="0.25">
      <c r="B74" s="133"/>
      <c r="C74" s="133"/>
      <c r="D74" s="133"/>
      <c r="E74" s="133"/>
      <c r="F74" s="133"/>
      <c r="G74" s="133"/>
      <c r="H74" s="133"/>
      <c r="I74" s="133"/>
      <c r="J74" s="133"/>
      <c r="K74" s="133"/>
      <c r="L74" s="133"/>
      <c r="M74" s="133"/>
      <c r="N74" s="133"/>
      <c r="O74" s="133"/>
      <c r="P74" s="133"/>
      <c r="Q74" s="133"/>
      <c r="R74" s="133"/>
      <c r="S74" s="133"/>
      <c r="T74" s="133"/>
      <c r="U74" s="133"/>
      <c r="V74" s="133"/>
    </row>
    <row r="75" spans="2:35" ht="18.600000000000001" customHeight="1" thickBot="1" x14ac:dyDescent="0.3">
      <c r="B75" s="134"/>
      <c r="C75" s="134"/>
      <c r="D75" s="134"/>
      <c r="E75" s="134"/>
      <c r="F75" s="134"/>
      <c r="G75" s="134"/>
      <c r="H75" s="134"/>
      <c r="I75" s="134"/>
      <c r="J75" s="134"/>
      <c r="K75" s="134"/>
      <c r="L75" s="134"/>
      <c r="M75" s="134"/>
      <c r="N75" s="134"/>
      <c r="O75" s="134"/>
      <c r="P75" s="134"/>
      <c r="Q75" s="134"/>
      <c r="R75" s="134"/>
      <c r="S75" s="134"/>
      <c r="T75" s="134"/>
      <c r="U75" s="134"/>
      <c r="V75" s="134"/>
    </row>
    <row r="76" spans="2:35" ht="18.600000000000001" customHeight="1" x14ac:dyDescent="0.25">
      <c r="B76" s="103"/>
      <c r="Y76" s="17"/>
      <c r="Z76" s="17"/>
      <c r="AA76" s="17"/>
      <c r="AB76" s="17"/>
      <c r="AC76" s="23"/>
      <c r="AD76" s="17"/>
      <c r="AE76" s="17"/>
      <c r="AF76" s="5"/>
      <c r="AG76" s="24"/>
      <c r="AH76" s="17"/>
      <c r="AI76" s="17"/>
    </row>
    <row r="77" spans="2:35" ht="18.600000000000001" customHeight="1" x14ac:dyDescent="0.25">
      <c r="B77" s="103"/>
    </row>
    <row r="78" spans="2:35" ht="18.600000000000001" customHeight="1" x14ac:dyDescent="0.25">
      <c r="B78" s="105"/>
      <c r="C78" s="102"/>
      <c r="D78" s="102"/>
      <c r="E78" s="102"/>
      <c r="F78" s="102"/>
      <c r="G78" s="102"/>
      <c r="H78" s="102"/>
      <c r="I78" s="102"/>
      <c r="J78" s="102"/>
      <c r="K78" s="102"/>
      <c r="L78" s="102"/>
      <c r="M78" s="102"/>
      <c r="N78" s="102"/>
      <c r="O78" s="102"/>
      <c r="P78" s="102"/>
      <c r="Q78" s="102"/>
      <c r="R78" s="102"/>
      <c r="S78" s="102"/>
      <c r="T78" s="102"/>
      <c r="U78" s="102"/>
      <c r="V78" s="102"/>
    </row>
    <row r="79" spans="2:35" ht="18.600000000000001" customHeight="1" x14ac:dyDescent="0.25">
      <c r="B79" s="103"/>
    </row>
    <row r="80" spans="2:35" ht="18.600000000000001" customHeight="1" x14ac:dyDescent="0.25">
      <c r="B80" s="103"/>
      <c r="G80" s="102"/>
      <c r="I80" s="102"/>
    </row>
    <row r="81" spans="2:22" ht="18.600000000000001" customHeight="1" x14ac:dyDescent="0.25">
      <c r="B81" s="103"/>
    </row>
    <row r="82" spans="2:22" ht="18.600000000000001" customHeight="1" thickBot="1" x14ac:dyDescent="0.3">
      <c r="B82" s="103"/>
    </row>
    <row r="83" spans="2:22" ht="18.600000000000001" customHeight="1" x14ac:dyDescent="0.25">
      <c r="B83" s="104" t="s">
        <v>750</v>
      </c>
      <c r="C83" s="4"/>
      <c r="D83" s="4"/>
      <c r="E83" s="4"/>
      <c r="F83" s="4"/>
      <c r="G83" s="4"/>
      <c r="H83" s="81"/>
      <c r="I83" s="4"/>
      <c r="J83" s="4"/>
      <c r="K83" s="4"/>
      <c r="L83" s="4"/>
      <c r="M83" s="81"/>
      <c r="N83" s="4"/>
      <c r="O83" s="4"/>
      <c r="P83" s="4"/>
      <c r="Q83" s="81"/>
      <c r="R83" s="4"/>
      <c r="S83" s="4"/>
      <c r="T83" s="4"/>
      <c r="U83" s="4"/>
      <c r="V83" s="6"/>
    </row>
    <row r="84" spans="2:22" ht="18.600000000000001" customHeight="1" x14ac:dyDescent="0.25">
      <c r="B84" s="11" t="s">
        <v>11</v>
      </c>
      <c r="V84" s="12"/>
    </row>
    <row r="85" spans="2:22" ht="18.600000000000001" customHeight="1" thickBot="1" x14ac:dyDescent="0.3">
      <c r="B85" s="13"/>
      <c r="C85" s="2"/>
      <c r="D85" s="2"/>
      <c r="E85" s="2"/>
      <c r="F85" s="2"/>
      <c r="G85" s="2"/>
      <c r="H85" s="2"/>
      <c r="I85" s="2"/>
      <c r="J85" s="2"/>
      <c r="K85" s="2"/>
      <c r="L85" s="2"/>
      <c r="M85" s="2"/>
      <c r="N85" s="2"/>
      <c r="O85" s="2"/>
      <c r="P85" s="2"/>
      <c r="Q85" s="2"/>
      <c r="R85" s="2"/>
      <c r="S85" s="2"/>
      <c r="T85" s="2"/>
      <c r="U85" s="2"/>
      <c r="V85" s="14"/>
    </row>
  </sheetData>
  <sheetProtection sheet="1" objects="1" scenarios="1"/>
  <mergeCells count="33">
    <mergeCell ref="B9:V9"/>
    <mergeCell ref="H26:S26"/>
    <mergeCell ref="C42:F42"/>
    <mergeCell ref="P42:S42"/>
    <mergeCell ref="B25:F25"/>
    <mergeCell ref="B23:F23"/>
    <mergeCell ref="K39:N39"/>
    <mergeCell ref="K41:N41"/>
    <mergeCell ref="B39:F39"/>
    <mergeCell ref="C28:F28"/>
    <mergeCell ref="P28:S28"/>
    <mergeCell ref="B31:F31"/>
    <mergeCell ref="B7:V7"/>
    <mergeCell ref="B8:V8"/>
    <mergeCell ref="AR12:AT12"/>
    <mergeCell ref="H34:S34"/>
    <mergeCell ref="C36:F36"/>
    <mergeCell ref="P36:S36"/>
    <mergeCell ref="C18:H18"/>
    <mergeCell ref="P18:U18"/>
    <mergeCell ref="Y36:AD36"/>
    <mergeCell ref="C16:N16"/>
    <mergeCell ref="S16:U16"/>
    <mergeCell ref="C34:F34"/>
    <mergeCell ref="C11:I11"/>
    <mergeCell ref="P11:U11"/>
    <mergeCell ref="C26:F26"/>
    <mergeCell ref="B14:F14"/>
    <mergeCell ref="Y34:AQ34"/>
    <mergeCell ref="Y12:AQ12"/>
    <mergeCell ref="B24:F24"/>
    <mergeCell ref="P21:R21"/>
    <mergeCell ref="B49:V75"/>
  </mergeCells>
  <hyperlinks>
    <hyperlink ref="O47" r:id="rId1" xr:uid="{00000000-0004-0000-0000-000000000000}"/>
  </hyperlinks>
  <pageMargins left="0.35433070866141736" right="0.70866141732283472" top="0.31496062992125984" bottom="0.31496062992125984" header="0.51181102362204722" footer="0.51181102362204722"/>
  <pageSetup paperSize="9" orientation="portrait" r:id="rId2"/>
  <headerFooter alignWithMargins="0"/>
  <rowBreaks count="1" manualBreakCount="1">
    <brk id="43" max="65535"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C0351-A388-4FA5-AB60-148448971D2F}">
  <dimension ref="B1:AT85"/>
  <sheetViews>
    <sheetView showGridLines="0" zoomScaleNormal="100" workbookViewId="0">
      <selection activeCell="C11" sqref="C11:I11"/>
    </sheetView>
  </sheetViews>
  <sheetFormatPr baseColWidth="10" defaultColWidth="9.140625" defaultRowHeight="18.600000000000001" customHeight="1" x14ac:dyDescent="0.25"/>
  <cols>
    <col min="1" max="1" width="2.5703125" style="54" customWidth="1"/>
    <col min="2" max="2" width="23.7109375" style="54" customWidth="1"/>
    <col min="3" max="6" width="3.7109375" style="54" customWidth="1"/>
    <col min="7" max="14" width="3.140625" style="54" customWidth="1"/>
    <col min="15" max="15" width="2.28515625" style="54" customWidth="1"/>
    <col min="16" max="22" width="3.140625" style="54" customWidth="1"/>
    <col min="23" max="24" width="9.140625" style="54"/>
    <col min="25" max="45" width="9.140625" style="54" hidden="1" customWidth="1"/>
    <col min="46" max="46" width="0" style="54" hidden="1" customWidth="1"/>
    <col min="47" max="16384" width="9.140625" style="54"/>
  </cols>
  <sheetData>
    <row r="1" spans="2:46" ht="18.600000000000001" customHeight="1" thickBot="1" x14ac:dyDescent="0.3">
      <c r="L1" s="55"/>
    </row>
    <row r="2" spans="2:46" ht="13.5" customHeight="1" x14ac:dyDescent="0.25">
      <c r="B2" s="56"/>
      <c r="C2" s="57"/>
      <c r="D2" s="57"/>
      <c r="E2" s="57"/>
      <c r="F2" s="57"/>
      <c r="G2" s="57"/>
      <c r="H2" s="57"/>
      <c r="I2" s="57"/>
      <c r="J2" s="57"/>
      <c r="K2" s="57"/>
      <c r="L2" s="91"/>
      <c r="M2" s="57"/>
      <c r="N2" s="57"/>
      <c r="O2" s="57"/>
      <c r="P2" s="57"/>
      <c r="Q2" s="57"/>
      <c r="R2" s="57"/>
      <c r="S2" s="57"/>
      <c r="T2" s="57"/>
      <c r="U2" s="57"/>
      <c r="V2" s="58"/>
      <c r="Y2" s="54">
        <v>0</v>
      </c>
      <c r="Z2" s="54">
        <v>1</v>
      </c>
    </row>
    <row r="3" spans="2:46" ht="13.5" customHeight="1" x14ac:dyDescent="0.25">
      <c r="B3" s="92"/>
      <c r="L3" s="78"/>
      <c r="V3" s="64"/>
    </row>
    <row r="4" spans="2:46" ht="12" customHeight="1" x14ac:dyDescent="0.25">
      <c r="B4" s="59"/>
      <c r="C4" s="60"/>
      <c r="D4" s="60"/>
      <c r="E4" s="60"/>
      <c r="F4" s="60"/>
      <c r="G4" s="60"/>
      <c r="H4" s="60"/>
      <c r="J4" s="60"/>
      <c r="K4" s="60"/>
      <c r="L4" s="60"/>
      <c r="M4" s="60"/>
      <c r="N4" s="60"/>
      <c r="O4" s="60"/>
      <c r="P4" s="60"/>
      <c r="Q4" s="60"/>
      <c r="R4" s="60"/>
      <c r="S4" s="60"/>
      <c r="T4" s="60"/>
      <c r="U4" s="60"/>
      <c r="V4" s="61"/>
    </row>
    <row r="5" spans="2:46" ht="12" customHeight="1" x14ac:dyDescent="0.25">
      <c r="B5" s="59"/>
      <c r="C5" s="60"/>
      <c r="D5" s="60"/>
      <c r="E5" s="60"/>
      <c r="F5" s="60"/>
      <c r="G5" s="60"/>
      <c r="H5" s="60"/>
      <c r="J5" s="60"/>
      <c r="K5" s="60"/>
      <c r="L5" s="60"/>
      <c r="M5" s="60"/>
      <c r="N5" s="60"/>
      <c r="O5" s="60"/>
      <c r="P5" s="60"/>
      <c r="Q5" s="60"/>
      <c r="R5" s="60"/>
      <c r="S5" s="60"/>
      <c r="T5" s="60"/>
      <c r="U5" s="60"/>
      <c r="V5" s="61"/>
    </row>
    <row r="6" spans="2:46" ht="12" customHeight="1" x14ac:dyDescent="0.25">
      <c r="B6" s="59"/>
      <c r="C6" s="60"/>
      <c r="D6" s="60"/>
      <c r="E6" s="60"/>
      <c r="F6" s="60"/>
      <c r="G6" s="60"/>
      <c r="H6" s="60"/>
      <c r="J6" s="60"/>
      <c r="K6" s="60"/>
      <c r="L6" s="60"/>
      <c r="M6" s="60"/>
      <c r="N6" s="60"/>
      <c r="O6" s="60"/>
      <c r="P6" s="60"/>
      <c r="Q6" s="60"/>
      <c r="R6" s="60"/>
      <c r="S6" s="60"/>
      <c r="T6" s="60"/>
      <c r="U6" s="60"/>
      <c r="V6" s="61"/>
    </row>
    <row r="7" spans="2:46" ht="18.600000000000001" customHeight="1" x14ac:dyDescent="0.25">
      <c r="B7" s="205"/>
      <c r="C7" s="206"/>
      <c r="D7" s="206"/>
      <c r="E7" s="206"/>
      <c r="F7" s="206"/>
      <c r="G7" s="206"/>
      <c r="H7" s="206"/>
      <c r="I7" s="206"/>
      <c r="J7" s="206"/>
      <c r="K7" s="206"/>
      <c r="L7" s="206"/>
      <c r="M7" s="206"/>
      <c r="N7" s="206"/>
      <c r="O7" s="206"/>
      <c r="P7" s="206"/>
      <c r="Q7" s="206"/>
      <c r="R7" s="206"/>
      <c r="S7" s="206"/>
      <c r="T7" s="206"/>
      <c r="U7" s="206"/>
      <c r="V7" s="207"/>
    </row>
    <row r="8" spans="2:46" ht="18.600000000000001" customHeight="1" x14ac:dyDescent="0.25">
      <c r="B8" s="205" t="s">
        <v>749</v>
      </c>
      <c r="C8" s="206"/>
      <c r="D8" s="206"/>
      <c r="E8" s="206"/>
      <c r="F8" s="206"/>
      <c r="G8" s="206"/>
      <c r="H8" s="206"/>
      <c r="I8" s="206"/>
      <c r="J8" s="206"/>
      <c r="K8" s="206"/>
      <c r="L8" s="206"/>
      <c r="M8" s="206"/>
      <c r="N8" s="206"/>
      <c r="O8" s="206"/>
      <c r="P8" s="206"/>
      <c r="Q8" s="206"/>
      <c r="R8" s="206"/>
      <c r="S8" s="206"/>
      <c r="T8" s="206"/>
      <c r="U8" s="206"/>
      <c r="V8" s="207"/>
    </row>
    <row r="9" spans="2:46" ht="18.600000000000001" customHeight="1" x14ac:dyDescent="0.25">
      <c r="B9" s="208" t="s">
        <v>721</v>
      </c>
      <c r="C9" s="209"/>
      <c r="D9" s="209"/>
      <c r="E9" s="209"/>
      <c r="F9" s="209"/>
      <c r="G9" s="209"/>
      <c r="H9" s="209"/>
      <c r="I9" s="209"/>
      <c r="J9" s="209"/>
      <c r="K9" s="209"/>
      <c r="L9" s="209"/>
      <c r="M9" s="209"/>
      <c r="N9" s="209"/>
      <c r="O9" s="209"/>
      <c r="P9" s="209"/>
      <c r="Q9" s="209"/>
      <c r="R9" s="209"/>
      <c r="S9" s="209"/>
      <c r="T9" s="209"/>
      <c r="U9" s="209"/>
      <c r="V9" s="210"/>
    </row>
    <row r="10" spans="2:46" ht="18.600000000000001" customHeight="1" x14ac:dyDescent="0.25">
      <c r="B10" s="63"/>
      <c r="I10" s="62"/>
      <c r="V10" s="64"/>
    </row>
    <row r="11" spans="2:46" ht="18.600000000000001" customHeight="1" x14ac:dyDescent="0.25">
      <c r="B11" s="63" t="s">
        <v>751</v>
      </c>
      <c r="C11" s="211" t="s">
        <v>713</v>
      </c>
      <c r="D11" s="212"/>
      <c r="E11" s="212"/>
      <c r="F11" s="212"/>
      <c r="G11" s="212"/>
      <c r="H11" s="212"/>
      <c r="I11" s="213"/>
      <c r="K11" s="54" t="s">
        <v>0</v>
      </c>
      <c r="P11" s="211" t="s">
        <v>722</v>
      </c>
      <c r="Q11" s="212"/>
      <c r="R11" s="212"/>
      <c r="S11" s="212"/>
      <c r="T11" s="212"/>
      <c r="U11" s="213"/>
      <c r="V11" s="64"/>
    </row>
    <row r="12" spans="2:46" ht="18.600000000000001" customHeight="1" thickBot="1" x14ac:dyDescent="0.3">
      <c r="B12" s="63"/>
      <c r="V12" s="64"/>
      <c r="Y12" s="184" t="str">
        <f>VLOOKUP(C26,LP,3,FALSE)</f>
        <v>Rådgiver</v>
      </c>
      <c r="Z12" s="184"/>
      <c r="AA12" s="184"/>
      <c r="AB12" s="184"/>
      <c r="AC12" s="184"/>
      <c r="AD12" s="184"/>
      <c r="AE12" s="184"/>
      <c r="AF12" s="184"/>
      <c r="AG12" s="184"/>
      <c r="AH12" s="184"/>
      <c r="AI12" s="184"/>
      <c r="AJ12" s="184"/>
      <c r="AK12" s="184"/>
      <c r="AL12" s="184"/>
      <c r="AM12" s="184"/>
      <c r="AN12" s="184"/>
      <c r="AO12" s="184"/>
      <c r="AP12" s="184"/>
      <c r="AQ12" s="184"/>
      <c r="AR12" s="193" t="str">
        <f>IF(C26&lt;Z2," ",Y12)</f>
        <v>Rådgiver</v>
      </c>
      <c r="AS12" s="193"/>
      <c r="AT12" s="193"/>
    </row>
    <row r="13" spans="2:46" ht="18.600000000000001" customHeight="1" x14ac:dyDescent="0.25">
      <c r="B13" s="67"/>
      <c r="C13" s="57"/>
      <c r="D13" s="57"/>
      <c r="E13" s="57"/>
      <c r="F13" s="57"/>
      <c r="G13" s="57"/>
      <c r="H13" s="57"/>
      <c r="I13" s="57"/>
      <c r="J13" s="57"/>
      <c r="K13" s="57"/>
      <c r="L13" s="57"/>
      <c r="M13" s="57"/>
      <c r="N13" s="57"/>
      <c r="O13" s="57"/>
      <c r="P13" s="57"/>
      <c r="Q13" s="57"/>
      <c r="R13" s="57"/>
      <c r="S13" s="57"/>
      <c r="T13" s="57"/>
      <c r="U13" s="57"/>
      <c r="V13" s="58"/>
      <c r="Y13" s="100"/>
      <c r="Z13" s="100"/>
      <c r="AA13" s="100"/>
      <c r="AB13" s="100"/>
      <c r="AC13" s="100"/>
      <c r="AD13" s="100"/>
      <c r="AE13" s="100"/>
      <c r="AF13" s="100"/>
      <c r="AG13" s="100"/>
      <c r="AH13" s="100"/>
      <c r="AI13" s="100"/>
      <c r="AJ13" s="100"/>
      <c r="AK13" s="100"/>
      <c r="AL13" s="100"/>
      <c r="AM13" s="100"/>
      <c r="AN13" s="100"/>
      <c r="AO13" s="100"/>
      <c r="AP13" s="100"/>
      <c r="AQ13" s="100"/>
    </row>
    <row r="14" spans="2:46" ht="18.600000000000001" customHeight="1" x14ac:dyDescent="0.25">
      <c r="B14" s="176" t="s">
        <v>720</v>
      </c>
      <c r="C14" s="177"/>
      <c r="D14" s="177"/>
      <c r="E14" s="177"/>
      <c r="F14" s="177"/>
      <c r="V14" s="64"/>
      <c r="Y14" s="100"/>
      <c r="Z14" s="100"/>
      <c r="AA14" s="100"/>
      <c r="AB14" s="100"/>
      <c r="AC14" s="100"/>
      <c r="AD14" s="100"/>
      <c r="AE14" s="100"/>
      <c r="AF14" s="100"/>
      <c r="AG14" s="100"/>
      <c r="AH14" s="100"/>
      <c r="AI14" s="100"/>
      <c r="AJ14" s="100"/>
      <c r="AK14" s="100"/>
      <c r="AL14" s="100"/>
      <c r="AM14" s="100"/>
      <c r="AN14" s="100"/>
      <c r="AO14" s="100"/>
      <c r="AP14" s="100"/>
      <c r="AQ14" s="100"/>
    </row>
    <row r="15" spans="2:46" ht="18.600000000000001" customHeight="1" x14ac:dyDescent="0.25">
      <c r="B15" s="63"/>
      <c r="V15" s="64"/>
      <c r="Y15" s="100"/>
      <c r="Z15" s="100"/>
      <c r="AA15" s="100"/>
      <c r="AB15" s="100"/>
      <c r="AC15" s="100"/>
      <c r="AD15" s="100"/>
      <c r="AE15" s="100"/>
      <c r="AF15" s="100"/>
      <c r="AG15" s="100"/>
      <c r="AH15" s="100"/>
      <c r="AI15" s="100"/>
      <c r="AJ15" s="100"/>
      <c r="AK15" s="100"/>
      <c r="AL15" s="100"/>
      <c r="AM15" s="100"/>
      <c r="AN15" s="100"/>
      <c r="AO15" s="100"/>
      <c r="AP15" s="100"/>
      <c r="AQ15" s="100"/>
    </row>
    <row r="16" spans="2:46" ht="18.600000000000001" customHeight="1" x14ac:dyDescent="0.25">
      <c r="B16" s="63" t="s">
        <v>613</v>
      </c>
      <c r="C16" s="194" t="s">
        <v>723</v>
      </c>
      <c r="D16" s="195"/>
      <c r="E16" s="195"/>
      <c r="F16" s="195"/>
      <c r="G16" s="195"/>
      <c r="H16" s="195"/>
      <c r="I16" s="195"/>
      <c r="J16" s="195"/>
      <c r="K16" s="195"/>
      <c r="L16" s="195"/>
      <c r="M16" s="195"/>
      <c r="N16" s="196"/>
      <c r="O16" s="71"/>
      <c r="P16" s="71" t="s">
        <v>614</v>
      </c>
      <c r="Q16" s="71"/>
      <c r="R16" s="71"/>
      <c r="S16" s="186">
        <v>4580</v>
      </c>
      <c r="T16" s="197"/>
      <c r="U16" s="198"/>
      <c r="V16" s="64"/>
      <c r="Y16" s="100"/>
      <c r="Z16" s="100"/>
      <c r="AA16" s="100"/>
      <c r="AB16" s="100"/>
      <c r="AC16" s="100"/>
      <c r="AD16" s="100"/>
      <c r="AE16" s="100"/>
      <c r="AF16" s="100"/>
      <c r="AG16" s="100"/>
      <c r="AH16" s="100"/>
      <c r="AI16" s="100"/>
      <c r="AJ16" s="100"/>
      <c r="AK16" s="100"/>
      <c r="AL16" s="100"/>
      <c r="AM16" s="100"/>
      <c r="AN16" s="100"/>
      <c r="AO16" s="100"/>
      <c r="AP16" s="100"/>
      <c r="AQ16" s="100"/>
    </row>
    <row r="17" spans="2:43" ht="18.600000000000001" customHeight="1" x14ac:dyDescent="0.25">
      <c r="B17" s="63"/>
      <c r="V17" s="64"/>
      <c r="Y17" s="100"/>
      <c r="Z17" s="100"/>
      <c r="AA17" s="100"/>
      <c r="AB17" s="100"/>
      <c r="AC17" s="100"/>
      <c r="AD17" s="100"/>
      <c r="AE17" s="100"/>
      <c r="AF17" s="100"/>
      <c r="AG17" s="100"/>
      <c r="AH17" s="100"/>
      <c r="AI17" s="100"/>
      <c r="AJ17" s="100"/>
      <c r="AK17" s="100"/>
      <c r="AL17" s="100"/>
      <c r="AM17" s="100"/>
      <c r="AN17" s="100"/>
      <c r="AO17" s="100"/>
      <c r="AP17" s="100"/>
      <c r="AQ17" s="100"/>
    </row>
    <row r="18" spans="2:43" ht="18.600000000000001" customHeight="1" x14ac:dyDescent="0.25">
      <c r="B18" s="63" t="s">
        <v>2</v>
      </c>
      <c r="C18" s="199">
        <v>33400</v>
      </c>
      <c r="D18" s="200"/>
      <c r="E18" s="200"/>
      <c r="F18" s="200"/>
      <c r="G18" s="200"/>
      <c r="H18" s="201"/>
      <c r="J18" s="54" t="s">
        <v>752</v>
      </c>
      <c r="P18" s="202">
        <v>42948</v>
      </c>
      <c r="Q18" s="203"/>
      <c r="R18" s="203"/>
      <c r="S18" s="203"/>
      <c r="T18" s="203"/>
      <c r="U18" s="204"/>
      <c r="V18" s="64"/>
      <c r="Y18" s="100"/>
      <c r="Z18" s="100"/>
      <c r="AA18" s="100"/>
      <c r="AB18" s="100"/>
      <c r="AC18" s="100"/>
      <c r="AD18" s="100"/>
      <c r="AE18" s="100"/>
      <c r="AF18" s="100"/>
      <c r="AG18" s="100"/>
      <c r="AH18" s="100"/>
      <c r="AI18" s="100"/>
      <c r="AJ18" s="100"/>
      <c r="AK18" s="100"/>
      <c r="AL18" s="100"/>
      <c r="AM18" s="100"/>
      <c r="AN18" s="100"/>
      <c r="AO18" s="100"/>
      <c r="AP18" s="100"/>
      <c r="AQ18" s="100"/>
    </row>
    <row r="19" spans="2:43" ht="18.600000000000001" customHeight="1" x14ac:dyDescent="0.25">
      <c r="B19" s="63"/>
      <c r="V19" s="64"/>
      <c r="Y19" s="100"/>
      <c r="Z19" s="100"/>
      <c r="AA19" s="100"/>
      <c r="AB19" s="100"/>
      <c r="AC19" s="100"/>
      <c r="AD19" s="100"/>
      <c r="AE19" s="100"/>
      <c r="AF19" s="100"/>
      <c r="AG19" s="100"/>
      <c r="AH19" s="100"/>
      <c r="AI19" s="100"/>
      <c r="AJ19" s="100"/>
      <c r="AK19" s="100"/>
      <c r="AL19" s="100"/>
      <c r="AM19" s="100"/>
      <c r="AN19" s="100"/>
      <c r="AO19" s="100"/>
      <c r="AP19" s="100"/>
      <c r="AQ19" s="100"/>
    </row>
    <row r="20" spans="2:43" ht="18.600000000000001" customHeight="1" x14ac:dyDescent="0.25">
      <c r="B20" s="63" t="s">
        <v>3</v>
      </c>
      <c r="C20" s="96" t="s">
        <v>712</v>
      </c>
      <c r="D20" s="54" t="s">
        <v>4</v>
      </c>
      <c r="J20" s="96" t="s">
        <v>712</v>
      </c>
      <c r="K20" s="54" t="s">
        <v>718</v>
      </c>
      <c r="V20" s="64"/>
      <c r="Y20" s="100"/>
      <c r="Z20" s="100"/>
      <c r="AA20" s="100"/>
      <c r="AB20" s="100"/>
      <c r="AC20" s="100"/>
      <c r="AD20" s="100"/>
      <c r="AE20" s="100"/>
      <c r="AF20" s="100"/>
      <c r="AG20" s="100"/>
      <c r="AH20" s="100"/>
      <c r="AI20" s="100"/>
      <c r="AJ20" s="100"/>
      <c r="AK20" s="100"/>
      <c r="AL20" s="100"/>
      <c r="AM20" s="100"/>
      <c r="AN20" s="100"/>
      <c r="AO20" s="100"/>
      <c r="AP20" s="100"/>
      <c r="AQ20" s="100"/>
    </row>
    <row r="21" spans="2:43" ht="18.600000000000001" customHeight="1" x14ac:dyDescent="0.25">
      <c r="B21" s="63"/>
      <c r="C21" s="96"/>
      <c r="D21" s="54" t="s">
        <v>5</v>
      </c>
      <c r="J21" s="96"/>
      <c r="K21" s="54" t="s">
        <v>6</v>
      </c>
      <c r="P21" s="186"/>
      <c r="Q21" s="187"/>
      <c r="R21" s="188"/>
      <c r="S21" s="54" t="s">
        <v>715</v>
      </c>
      <c r="V21" s="64"/>
      <c r="Y21" s="100"/>
      <c r="Z21" s="100"/>
      <c r="AA21" s="100"/>
      <c r="AB21" s="100"/>
      <c r="AC21" s="100"/>
      <c r="AD21" s="100"/>
      <c r="AE21" s="100"/>
      <c r="AF21" s="100"/>
      <c r="AG21" s="100"/>
      <c r="AH21" s="100"/>
      <c r="AI21" s="100"/>
      <c r="AJ21" s="100"/>
      <c r="AK21" s="100"/>
      <c r="AL21" s="100"/>
      <c r="AM21" s="100"/>
      <c r="AN21" s="100"/>
      <c r="AO21" s="100"/>
      <c r="AP21" s="100"/>
      <c r="AQ21" s="100"/>
    </row>
    <row r="22" spans="2:43" ht="18.600000000000001" customHeight="1" thickBot="1" x14ac:dyDescent="0.3">
      <c r="B22" s="63"/>
      <c r="V22" s="64"/>
      <c r="Y22" s="100"/>
      <c r="Z22" s="100"/>
      <c r="AA22" s="100"/>
      <c r="AB22" s="100"/>
      <c r="AC22" s="100"/>
      <c r="AD22" s="100"/>
      <c r="AE22" s="100"/>
      <c r="AF22" s="100"/>
      <c r="AG22" s="100"/>
      <c r="AH22" s="100"/>
      <c r="AI22" s="100"/>
      <c r="AJ22" s="100"/>
      <c r="AK22" s="100"/>
      <c r="AL22" s="100"/>
      <c r="AM22" s="100"/>
      <c r="AN22" s="100"/>
      <c r="AO22" s="100"/>
      <c r="AP22" s="100"/>
      <c r="AQ22" s="100"/>
    </row>
    <row r="23" spans="2:43" ht="18.600000000000001" customHeight="1" x14ac:dyDescent="0.25">
      <c r="B23" s="189"/>
      <c r="C23" s="190"/>
      <c r="D23" s="190"/>
      <c r="E23" s="190"/>
      <c r="F23" s="190"/>
      <c r="G23" s="57"/>
      <c r="H23" s="57"/>
      <c r="I23" s="57"/>
      <c r="J23" s="57"/>
      <c r="K23" s="57"/>
      <c r="L23" s="57"/>
      <c r="M23" s="57"/>
      <c r="N23" s="57"/>
      <c r="O23" s="57"/>
      <c r="P23" s="57"/>
      <c r="Q23" s="57"/>
      <c r="R23" s="57"/>
      <c r="S23" s="57"/>
      <c r="T23" s="57"/>
      <c r="U23" s="57"/>
      <c r="V23" s="58"/>
      <c r="Y23" s="100"/>
      <c r="Z23" s="100"/>
      <c r="AA23" s="100"/>
      <c r="AB23" s="100"/>
      <c r="AC23" s="100"/>
      <c r="AD23" s="100"/>
      <c r="AE23" s="100"/>
      <c r="AF23" s="100"/>
      <c r="AG23" s="100"/>
      <c r="AH23" s="100"/>
      <c r="AI23" s="100"/>
      <c r="AJ23" s="100"/>
      <c r="AK23" s="100"/>
      <c r="AL23" s="100"/>
      <c r="AM23" s="100"/>
      <c r="AN23" s="100"/>
      <c r="AO23" s="100"/>
      <c r="AP23" s="100"/>
      <c r="AQ23" s="100"/>
    </row>
    <row r="24" spans="2:43" ht="18.600000000000001" customHeight="1" x14ac:dyDescent="0.25">
      <c r="B24" s="176" t="s">
        <v>717</v>
      </c>
      <c r="C24" s="177"/>
      <c r="D24" s="177"/>
      <c r="E24" s="177"/>
      <c r="F24" s="177"/>
      <c r="V24" s="64"/>
      <c r="Y24" s="100"/>
      <c r="Z24" s="100"/>
      <c r="AA24" s="100"/>
      <c r="AB24" s="100"/>
      <c r="AC24" s="100"/>
      <c r="AD24" s="100"/>
      <c r="AE24" s="100"/>
      <c r="AF24" s="100"/>
      <c r="AG24" s="100"/>
      <c r="AH24" s="100"/>
      <c r="AI24" s="100"/>
      <c r="AJ24" s="100"/>
      <c r="AK24" s="100"/>
      <c r="AL24" s="100"/>
      <c r="AM24" s="100"/>
      <c r="AN24" s="100"/>
      <c r="AO24" s="100"/>
      <c r="AP24" s="100"/>
      <c r="AQ24" s="100"/>
    </row>
    <row r="25" spans="2:43" ht="18.600000000000001" customHeight="1" x14ac:dyDescent="0.25">
      <c r="B25" s="176"/>
      <c r="C25" s="177"/>
      <c r="D25" s="177"/>
      <c r="E25" s="177"/>
      <c r="F25" s="177"/>
      <c r="V25" s="64"/>
      <c r="Y25" s="100"/>
      <c r="Z25" s="100"/>
      <c r="AA25" s="100"/>
      <c r="AB25" s="100"/>
      <c r="AC25" s="100"/>
      <c r="AD25" s="100"/>
      <c r="AE25" s="100"/>
      <c r="AF25" s="100"/>
      <c r="AG25" s="100"/>
      <c r="AH25" s="100"/>
      <c r="AI25" s="100"/>
      <c r="AJ25" s="100"/>
      <c r="AK25" s="100"/>
      <c r="AL25" s="100"/>
      <c r="AM25" s="100"/>
      <c r="AN25" s="100"/>
      <c r="AO25" s="100"/>
      <c r="AP25" s="100"/>
      <c r="AQ25" s="100"/>
    </row>
    <row r="26" spans="2:43" ht="18.600000000000001" customHeight="1" x14ac:dyDescent="0.25">
      <c r="B26" s="63" t="s">
        <v>1</v>
      </c>
      <c r="C26" s="178">
        <v>1434</v>
      </c>
      <c r="D26" s="191"/>
      <c r="E26" s="191"/>
      <c r="F26" s="192"/>
      <c r="H26" s="181" t="str">
        <f>AR12</f>
        <v>Rådgiver</v>
      </c>
      <c r="I26" s="182"/>
      <c r="J26" s="182"/>
      <c r="K26" s="182"/>
      <c r="L26" s="182"/>
      <c r="M26" s="182"/>
      <c r="N26" s="182"/>
      <c r="O26" s="182"/>
      <c r="P26" s="182"/>
      <c r="Q26" s="182"/>
      <c r="R26" s="182"/>
      <c r="S26" s="183"/>
      <c r="V26" s="64"/>
      <c r="Y26" s="93"/>
      <c r="Z26" s="94"/>
      <c r="AA26" s="101"/>
      <c r="AB26" s="101"/>
      <c r="AC26" s="101"/>
      <c r="AD26" s="101"/>
      <c r="AE26" s="54" t="e">
        <f>IF(C26&lt;Z2," ",#REF!)</f>
        <v>#REF!</v>
      </c>
    </row>
    <row r="27" spans="2:43" ht="18.600000000000001" customHeight="1" x14ac:dyDescent="0.25">
      <c r="B27" s="63"/>
      <c r="V27" s="64"/>
    </row>
    <row r="28" spans="2:43" ht="18.600000000000001" customHeight="1" x14ac:dyDescent="0.25">
      <c r="B28" s="63" t="s">
        <v>753</v>
      </c>
      <c r="C28" s="172">
        <v>700000</v>
      </c>
      <c r="D28" s="173"/>
      <c r="E28" s="173"/>
      <c r="F28" s="174"/>
      <c r="G28" s="95"/>
      <c r="H28" s="95" t="s">
        <v>755</v>
      </c>
      <c r="I28" s="95"/>
      <c r="J28" s="95"/>
      <c r="K28" s="95"/>
      <c r="L28" s="95"/>
      <c r="M28" s="95"/>
      <c r="N28" s="95"/>
      <c r="O28" s="95"/>
      <c r="P28" s="172"/>
      <c r="Q28" s="173"/>
      <c r="R28" s="173"/>
      <c r="S28" s="174"/>
      <c r="T28" s="95"/>
      <c r="U28" s="95"/>
      <c r="V28" s="64"/>
    </row>
    <row r="29" spans="2:43" ht="18.600000000000001" customHeight="1" thickBot="1" x14ac:dyDescent="0.3">
      <c r="B29" s="65"/>
      <c r="C29" s="55"/>
      <c r="D29" s="55"/>
      <c r="E29" s="55"/>
      <c r="F29" s="55"/>
      <c r="G29" s="55"/>
      <c r="H29" s="55"/>
      <c r="I29" s="55"/>
      <c r="J29" s="55"/>
      <c r="K29" s="55"/>
      <c r="L29" s="55"/>
      <c r="M29" s="55"/>
      <c r="N29" s="55"/>
      <c r="O29" s="55"/>
      <c r="P29" s="55"/>
      <c r="Q29" s="55"/>
      <c r="R29" s="55"/>
      <c r="S29" s="55"/>
      <c r="T29" s="55"/>
      <c r="U29" s="55"/>
      <c r="V29" s="66"/>
    </row>
    <row r="30" spans="2:43" ht="18.600000000000001" customHeight="1" x14ac:dyDescent="0.25">
      <c r="B30" s="67"/>
      <c r="C30" s="57"/>
      <c r="D30" s="57"/>
      <c r="E30" s="57"/>
      <c r="F30" s="57"/>
      <c r="G30" s="57"/>
      <c r="H30" s="57"/>
      <c r="I30" s="57"/>
      <c r="J30" s="57"/>
      <c r="K30" s="57"/>
      <c r="L30" s="57"/>
      <c r="M30" s="57"/>
      <c r="N30" s="57"/>
      <c r="O30" s="57"/>
      <c r="P30" s="57"/>
      <c r="Q30" s="57"/>
      <c r="R30" s="57"/>
      <c r="S30" s="57"/>
      <c r="T30" s="57"/>
      <c r="U30" s="57"/>
      <c r="V30" s="58"/>
    </row>
    <row r="31" spans="2:43" ht="18.600000000000001" customHeight="1" x14ac:dyDescent="0.25">
      <c r="B31" s="176" t="s">
        <v>7</v>
      </c>
      <c r="C31" s="177"/>
      <c r="D31" s="177"/>
      <c r="E31" s="177"/>
      <c r="F31" s="177"/>
      <c r="V31" s="64"/>
    </row>
    <row r="32" spans="2:43" ht="18.600000000000001" customHeight="1" x14ac:dyDescent="0.25">
      <c r="B32" s="97" t="s">
        <v>754</v>
      </c>
      <c r="C32" s="99"/>
      <c r="D32" s="99"/>
      <c r="E32" s="99"/>
      <c r="F32" s="99"/>
      <c r="V32" s="64"/>
    </row>
    <row r="33" spans="2:44" ht="12" customHeight="1" x14ac:dyDescent="0.25">
      <c r="B33" s="63"/>
      <c r="V33" s="64"/>
    </row>
    <row r="34" spans="2:44" ht="18.600000000000001" customHeight="1" x14ac:dyDescent="0.25">
      <c r="B34" s="63" t="s">
        <v>716</v>
      </c>
      <c r="C34" s="178">
        <v>1364</v>
      </c>
      <c r="D34" s="179"/>
      <c r="E34" s="179"/>
      <c r="F34" s="180"/>
      <c r="H34" s="181" t="str">
        <f>AR34</f>
        <v>Seniorrådgiver</v>
      </c>
      <c r="I34" s="182"/>
      <c r="J34" s="182"/>
      <c r="K34" s="182"/>
      <c r="L34" s="182"/>
      <c r="M34" s="182"/>
      <c r="N34" s="182"/>
      <c r="O34" s="182"/>
      <c r="P34" s="182"/>
      <c r="Q34" s="182"/>
      <c r="R34" s="182"/>
      <c r="S34" s="183"/>
      <c r="V34" s="64"/>
      <c r="Y34" s="184" t="str">
        <f>VLOOKUP(C34,LP,3,FALSE)</f>
        <v>Seniorrådgiver</v>
      </c>
      <c r="Z34" s="185"/>
      <c r="AA34" s="185"/>
      <c r="AB34" s="185"/>
      <c r="AC34" s="185"/>
      <c r="AD34" s="185"/>
      <c r="AE34" s="185"/>
      <c r="AF34" s="185"/>
      <c r="AG34" s="185"/>
      <c r="AH34" s="185"/>
      <c r="AI34" s="185"/>
      <c r="AJ34" s="185"/>
      <c r="AK34" s="185"/>
      <c r="AL34" s="185"/>
      <c r="AM34" s="185"/>
      <c r="AN34" s="185"/>
      <c r="AO34" s="185"/>
      <c r="AP34" s="185"/>
      <c r="AQ34" s="185"/>
      <c r="AR34" s="54" t="str">
        <f>IF(C34&lt;Z2," ",Y34)</f>
        <v>Seniorrådgiver</v>
      </c>
    </row>
    <row r="35" spans="2:44" ht="12" customHeight="1" x14ac:dyDescent="0.25">
      <c r="B35" s="63"/>
      <c r="V35" s="64"/>
    </row>
    <row r="36" spans="2:44" ht="18.600000000000001" customHeight="1" x14ac:dyDescent="0.25">
      <c r="B36" s="63" t="s">
        <v>753</v>
      </c>
      <c r="C36" s="172">
        <v>750000</v>
      </c>
      <c r="D36" s="173"/>
      <c r="E36" s="173"/>
      <c r="F36" s="174"/>
      <c r="H36" s="95" t="s">
        <v>755</v>
      </c>
      <c r="K36" s="95"/>
      <c r="L36" s="95"/>
      <c r="M36" s="95"/>
      <c r="N36" s="95"/>
      <c r="O36" s="95"/>
      <c r="P36" s="172"/>
      <c r="Q36" s="173"/>
      <c r="R36" s="173"/>
      <c r="S36" s="174"/>
      <c r="T36" s="98"/>
      <c r="U36" s="98"/>
      <c r="V36" s="64"/>
      <c r="Y36" s="175" t="str">
        <f>VLOOKUP(C34,LP,2,FALSE)</f>
        <v>90.500</v>
      </c>
      <c r="Z36" s="175"/>
      <c r="AA36" s="175"/>
      <c r="AB36" s="175"/>
      <c r="AC36" s="175"/>
      <c r="AD36" s="175"/>
      <c r="AE36" s="54" t="str">
        <f>IF(C34&lt;Z2," ",Y36)</f>
        <v>90.500</v>
      </c>
    </row>
    <row r="37" spans="2:44" ht="18.600000000000001" customHeight="1" thickBot="1" x14ac:dyDescent="0.3">
      <c r="B37" s="65"/>
      <c r="C37" s="55"/>
      <c r="D37" s="55"/>
      <c r="E37" s="55"/>
      <c r="F37" s="55"/>
      <c r="G37" s="55"/>
      <c r="H37" s="55"/>
      <c r="I37" s="55"/>
      <c r="J37" s="55"/>
      <c r="K37" s="55"/>
      <c r="L37" s="55"/>
      <c r="M37" s="55"/>
      <c r="N37" s="55"/>
      <c r="O37" s="55"/>
      <c r="P37" s="55"/>
      <c r="Q37" s="55"/>
      <c r="R37" s="55"/>
      <c r="S37" s="55"/>
      <c r="T37" s="55"/>
      <c r="U37" s="55"/>
      <c r="V37" s="66"/>
    </row>
    <row r="38" spans="2:44" ht="18.600000000000001" customHeight="1" x14ac:dyDescent="0.25">
      <c r="B38" s="67"/>
      <c r="C38" s="57"/>
      <c r="D38" s="57"/>
      <c r="E38" s="57"/>
      <c r="F38" s="57"/>
      <c r="G38" s="57"/>
      <c r="H38" s="57"/>
      <c r="I38" s="57"/>
      <c r="J38" s="57"/>
      <c r="K38" s="57"/>
      <c r="L38" s="57"/>
      <c r="M38" s="57"/>
      <c r="N38" s="57"/>
      <c r="O38" s="57"/>
      <c r="P38" s="57"/>
      <c r="Q38" s="57"/>
      <c r="R38" s="57"/>
      <c r="S38" s="57"/>
      <c r="T38" s="57"/>
      <c r="U38" s="57"/>
      <c r="V38" s="58"/>
    </row>
    <row r="39" spans="2:44" ht="18.600000000000001" customHeight="1" x14ac:dyDescent="0.25">
      <c r="B39" s="176" t="s">
        <v>8</v>
      </c>
      <c r="C39" s="177"/>
      <c r="D39" s="177"/>
      <c r="E39" s="177"/>
      <c r="F39" s="177"/>
      <c r="K39" s="170" t="str">
        <f>IF(C34," ",IF(C26&gt;0,C26," "))</f>
        <v xml:space="preserve"> </v>
      </c>
      <c r="L39" s="171"/>
      <c r="M39" s="171"/>
      <c r="N39" s="171"/>
      <c r="V39" s="64"/>
    </row>
    <row r="40" spans="2:44" ht="18.600000000000001" customHeight="1" x14ac:dyDescent="0.25">
      <c r="B40" s="97" t="s">
        <v>764</v>
      </c>
      <c r="K40" s="72"/>
      <c r="L40" s="70"/>
      <c r="R40" s="73"/>
      <c r="S40" s="72"/>
      <c r="T40" s="73"/>
      <c r="U40" s="73"/>
      <c r="V40" s="64"/>
    </row>
    <row r="41" spans="2:44" ht="18.600000000000001" customHeight="1" x14ac:dyDescent="0.3">
      <c r="B41" s="63"/>
      <c r="K41" s="170"/>
      <c r="L41" s="171"/>
      <c r="M41" s="171"/>
      <c r="N41" s="171"/>
      <c r="R41" s="70"/>
      <c r="S41" s="70"/>
      <c r="T41" s="69"/>
      <c r="U41" s="70"/>
      <c r="V41" s="64"/>
    </row>
    <row r="42" spans="2:44" ht="18.600000000000001" customHeight="1" x14ac:dyDescent="0.25">
      <c r="B42" s="63" t="s">
        <v>753</v>
      </c>
      <c r="C42" s="172"/>
      <c r="D42" s="173"/>
      <c r="E42" s="173"/>
      <c r="F42" s="174"/>
      <c r="H42" s="95" t="s">
        <v>755</v>
      </c>
      <c r="K42" s="95"/>
      <c r="L42" s="95"/>
      <c r="M42" s="95"/>
      <c r="N42" s="95"/>
      <c r="O42" s="95"/>
      <c r="P42" s="172"/>
      <c r="Q42" s="173"/>
      <c r="R42" s="173"/>
      <c r="S42" s="174"/>
      <c r="V42" s="64"/>
    </row>
    <row r="43" spans="2:44" ht="18.600000000000001" customHeight="1" thickBot="1" x14ac:dyDescent="0.3">
      <c r="B43" s="65"/>
      <c r="C43" s="55"/>
      <c r="D43" s="55"/>
      <c r="E43" s="55"/>
      <c r="F43" s="55"/>
      <c r="G43" s="55"/>
      <c r="H43" s="55"/>
      <c r="I43" s="55"/>
      <c r="J43" s="55"/>
      <c r="K43" s="55"/>
      <c r="L43" s="55"/>
      <c r="M43" s="55"/>
      <c r="N43" s="55"/>
      <c r="O43" s="55"/>
      <c r="P43" s="55"/>
      <c r="Q43" s="55"/>
      <c r="R43" s="55"/>
      <c r="S43" s="55"/>
      <c r="T43" s="55"/>
      <c r="U43" s="55"/>
      <c r="V43" s="66"/>
    </row>
    <row r="44" spans="2:44" ht="18.600000000000001" customHeight="1" thickBot="1" x14ac:dyDescent="0.3">
      <c r="I44" s="74"/>
    </row>
    <row r="45" spans="2:44" ht="18.600000000000001" customHeight="1" x14ac:dyDescent="0.25">
      <c r="B45" s="75"/>
      <c r="C45" s="57"/>
      <c r="D45" s="57"/>
      <c r="E45" s="57"/>
      <c r="F45" s="57"/>
      <c r="G45" s="57"/>
      <c r="H45" s="57"/>
      <c r="I45" s="57"/>
      <c r="J45" s="57"/>
      <c r="K45" s="57"/>
      <c r="L45" s="57"/>
      <c r="M45" s="57"/>
      <c r="N45" s="57"/>
      <c r="O45" s="57"/>
      <c r="P45" s="57"/>
      <c r="Q45" s="57"/>
      <c r="R45" s="57"/>
      <c r="S45" s="57"/>
      <c r="T45" s="57"/>
      <c r="U45" s="57"/>
      <c r="V45" s="58"/>
    </row>
    <row r="46" spans="2:44" ht="18.600000000000001" customHeight="1" x14ac:dyDescent="0.25">
      <c r="B46" s="63"/>
      <c r="V46" s="64"/>
    </row>
    <row r="47" spans="2:44" ht="18.600000000000001" customHeight="1" x14ac:dyDescent="0.25">
      <c r="B47" s="59" t="s">
        <v>9</v>
      </c>
      <c r="O47" s="76" t="s">
        <v>714</v>
      </c>
      <c r="V47" s="64"/>
    </row>
    <row r="48" spans="2:44" ht="18.600000000000001" customHeight="1" thickBot="1" x14ac:dyDescent="0.3">
      <c r="B48" s="107" t="s">
        <v>10</v>
      </c>
      <c r="C48" s="55"/>
      <c r="D48" s="55"/>
      <c r="E48" s="55"/>
      <c r="F48" s="55"/>
      <c r="G48" s="55"/>
      <c r="H48" s="55"/>
      <c r="I48" s="55"/>
      <c r="J48" s="55"/>
      <c r="K48" s="55"/>
      <c r="L48" s="55"/>
      <c r="M48" s="55"/>
      <c r="N48" s="55"/>
      <c r="O48" s="55"/>
      <c r="P48" s="55"/>
      <c r="Q48" s="55"/>
      <c r="R48" s="55"/>
      <c r="S48" s="55"/>
      <c r="T48" s="55"/>
      <c r="U48" s="55"/>
      <c r="V48" s="66"/>
    </row>
    <row r="49" spans="2:22" ht="18.600000000000001" customHeight="1" x14ac:dyDescent="0.25">
      <c r="B49" s="132"/>
      <c r="C49" s="132"/>
      <c r="D49" s="132"/>
      <c r="E49" s="132"/>
      <c r="F49" s="132"/>
      <c r="G49" s="132"/>
      <c r="H49" s="132"/>
      <c r="I49" s="132"/>
      <c r="J49" s="132"/>
      <c r="K49" s="132"/>
      <c r="L49" s="132"/>
      <c r="M49" s="132"/>
      <c r="N49" s="132"/>
      <c r="O49" s="132"/>
      <c r="P49" s="132"/>
      <c r="Q49" s="132"/>
      <c r="R49" s="132"/>
      <c r="S49" s="132"/>
      <c r="T49" s="132"/>
      <c r="U49" s="132"/>
      <c r="V49" s="132"/>
    </row>
    <row r="50" spans="2:22" ht="18.600000000000001" customHeight="1" x14ac:dyDescent="0.25">
      <c r="B50" s="133"/>
      <c r="C50" s="133"/>
      <c r="D50" s="133"/>
      <c r="E50" s="133"/>
      <c r="F50" s="133"/>
      <c r="G50" s="133"/>
      <c r="H50" s="133"/>
      <c r="I50" s="133"/>
      <c r="J50" s="133"/>
      <c r="K50" s="133"/>
      <c r="L50" s="133"/>
      <c r="M50" s="133"/>
      <c r="N50" s="133"/>
      <c r="O50" s="133"/>
      <c r="P50" s="133"/>
      <c r="Q50" s="133"/>
      <c r="R50" s="133"/>
      <c r="S50" s="133"/>
      <c r="T50" s="133"/>
      <c r="U50" s="133"/>
      <c r="V50" s="133"/>
    </row>
    <row r="51" spans="2:22" ht="18.600000000000001" customHeight="1" x14ac:dyDescent="0.25">
      <c r="B51" s="133"/>
      <c r="C51" s="133"/>
      <c r="D51" s="133"/>
      <c r="E51" s="133"/>
      <c r="F51" s="133"/>
      <c r="G51" s="133"/>
      <c r="H51" s="133"/>
      <c r="I51" s="133"/>
      <c r="J51" s="133"/>
      <c r="K51" s="133"/>
      <c r="L51" s="133"/>
      <c r="M51" s="133"/>
      <c r="N51" s="133"/>
      <c r="O51" s="133"/>
      <c r="P51" s="133"/>
      <c r="Q51" s="133"/>
      <c r="R51" s="133"/>
      <c r="S51" s="133"/>
      <c r="T51" s="133"/>
      <c r="U51" s="133"/>
      <c r="V51" s="133"/>
    </row>
    <row r="52" spans="2:22" ht="18.600000000000001" customHeight="1" x14ac:dyDescent="0.25">
      <c r="B52" s="133"/>
      <c r="C52" s="133"/>
      <c r="D52" s="133"/>
      <c r="E52" s="133"/>
      <c r="F52" s="133"/>
      <c r="G52" s="133"/>
      <c r="H52" s="133"/>
      <c r="I52" s="133"/>
      <c r="J52" s="133"/>
      <c r="K52" s="133"/>
      <c r="L52" s="133"/>
      <c r="M52" s="133"/>
      <c r="N52" s="133"/>
      <c r="O52" s="133"/>
      <c r="P52" s="133"/>
      <c r="Q52" s="133"/>
      <c r="R52" s="133"/>
      <c r="S52" s="133"/>
      <c r="T52" s="133"/>
      <c r="U52" s="133"/>
      <c r="V52" s="133"/>
    </row>
    <row r="53" spans="2:22" ht="18.600000000000001" customHeight="1" x14ac:dyDescent="0.25">
      <c r="B53" s="133"/>
      <c r="C53" s="133"/>
      <c r="D53" s="133"/>
      <c r="E53" s="133"/>
      <c r="F53" s="133"/>
      <c r="G53" s="133"/>
      <c r="H53" s="133"/>
      <c r="I53" s="133"/>
      <c r="J53" s="133"/>
      <c r="K53" s="133"/>
      <c r="L53" s="133"/>
      <c r="M53" s="133"/>
      <c r="N53" s="133"/>
      <c r="O53" s="133"/>
      <c r="P53" s="133"/>
      <c r="Q53" s="133"/>
      <c r="R53" s="133"/>
      <c r="S53" s="133"/>
      <c r="T53" s="133"/>
      <c r="U53" s="133"/>
      <c r="V53" s="133"/>
    </row>
    <row r="54" spans="2:22" ht="18.600000000000001" customHeight="1" x14ac:dyDescent="0.25">
      <c r="B54" s="133"/>
      <c r="C54" s="133"/>
      <c r="D54" s="133"/>
      <c r="E54" s="133"/>
      <c r="F54" s="133"/>
      <c r="G54" s="133"/>
      <c r="H54" s="133"/>
      <c r="I54" s="133"/>
      <c r="J54" s="133"/>
      <c r="K54" s="133"/>
      <c r="L54" s="133"/>
      <c r="M54" s="133"/>
      <c r="N54" s="133"/>
      <c r="O54" s="133"/>
      <c r="P54" s="133"/>
      <c r="Q54" s="133"/>
      <c r="R54" s="133"/>
      <c r="S54" s="133"/>
      <c r="T54" s="133"/>
      <c r="U54" s="133"/>
      <c r="V54" s="133"/>
    </row>
    <row r="55" spans="2:22" ht="18.600000000000001" customHeight="1" x14ac:dyDescent="0.25">
      <c r="B55" s="133"/>
      <c r="C55" s="133"/>
      <c r="D55" s="133"/>
      <c r="E55" s="133"/>
      <c r="F55" s="133"/>
      <c r="G55" s="133"/>
      <c r="H55" s="133"/>
      <c r="I55" s="133"/>
      <c r="J55" s="133"/>
      <c r="K55" s="133"/>
      <c r="L55" s="133"/>
      <c r="M55" s="133"/>
      <c r="N55" s="133"/>
      <c r="O55" s="133"/>
      <c r="P55" s="133"/>
      <c r="Q55" s="133"/>
      <c r="R55" s="133"/>
      <c r="S55" s="133"/>
      <c r="T55" s="133"/>
      <c r="U55" s="133"/>
      <c r="V55" s="133"/>
    </row>
    <row r="56" spans="2:22" ht="18.600000000000001" customHeight="1" x14ac:dyDescent="0.25">
      <c r="B56" s="133"/>
      <c r="C56" s="133"/>
      <c r="D56" s="133"/>
      <c r="E56" s="133"/>
      <c r="F56" s="133"/>
      <c r="G56" s="133"/>
      <c r="H56" s="133"/>
      <c r="I56" s="133"/>
      <c r="J56" s="133"/>
      <c r="K56" s="133"/>
      <c r="L56" s="133"/>
      <c r="M56" s="133"/>
      <c r="N56" s="133"/>
      <c r="O56" s="133"/>
      <c r="P56" s="133"/>
      <c r="Q56" s="133"/>
      <c r="R56" s="133"/>
      <c r="S56" s="133"/>
      <c r="T56" s="133"/>
      <c r="U56" s="133"/>
      <c r="V56" s="133"/>
    </row>
    <row r="57" spans="2:22" ht="18.600000000000001" customHeight="1" x14ac:dyDescent="0.25">
      <c r="B57" s="133"/>
      <c r="C57" s="133"/>
      <c r="D57" s="133"/>
      <c r="E57" s="133"/>
      <c r="F57" s="133"/>
      <c r="G57" s="133"/>
      <c r="H57" s="133"/>
      <c r="I57" s="133"/>
      <c r="J57" s="133"/>
      <c r="K57" s="133"/>
      <c r="L57" s="133"/>
      <c r="M57" s="133"/>
      <c r="N57" s="133"/>
      <c r="O57" s="133"/>
      <c r="P57" s="133"/>
      <c r="Q57" s="133"/>
      <c r="R57" s="133"/>
      <c r="S57" s="133"/>
      <c r="T57" s="133"/>
      <c r="U57" s="133"/>
      <c r="V57" s="133"/>
    </row>
    <row r="58" spans="2:22" ht="18.600000000000001" customHeight="1" x14ac:dyDescent="0.25">
      <c r="B58" s="133"/>
      <c r="C58" s="133"/>
      <c r="D58" s="133"/>
      <c r="E58" s="133"/>
      <c r="F58" s="133"/>
      <c r="G58" s="133"/>
      <c r="H58" s="133"/>
      <c r="I58" s="133"/>
      <c r="J58" s="133"/>
      <c r="K58" s="133"/>
      <c r="L58" s="133"/>
      <c r="M58" s="133"/>
      <c r="N58" s="133"/>
      <c r="O58" s="133"/>
      <c r="P58" s="133"/>
      <c r="Q58" s="133"/>
      <c r="R58" s="133"/>
      <c r="S58" s="133"/>
      <c r="T58" s="133"/>
      <c r="U58" s="133"/>
      <c r="V58" s="133"/>
    </row>
    <row r="59" spans="2:22" ht="18.600000000000001" customHeight="1" x14ac:dyDescent="0.25">
      <c r="B59" s="133"/>
      <c r="C59" s="133"/>
      <c r="D59" s="133"/>
      <c r="E59" s="133"/>
      <c r="F59" s="133"/>
      <c r="G59" s="133"/>
      <c r="H59" s="133"/>
      <c r="I59" s="133"/>
      <c r="J59" s="133"/>
      <c r="K59" s="133"/>
      <c r="L59" s="133"/>
      <c r="M59" s="133"/>
      <c r="N59" s="133"/>
      <c r="O59" s="133"/>
      <c r="P59" s="133"/>
      <c r="Q59" s="133"/>
      <c r="R59" s="133"/>
      <c r="S59" s="133"/>
      <c r="T59" s="133"/>
      <c r="U59" s="133"/>
      <c r="V59" s="133"/>
    </row>
    <row r="60" spans="2:22" ht="18.600000000000001" customHeight="1" x14ac:dyDescent="0.25">
      <c r="B60" s="133"/>
      <c r="C60" s="133"/>
      <c r="D60" s="133"/>
      <c r="E60" s="133"/>
      <c r="F60" s="133"/>
      <c r="G60" s="133"/>
      <c r="H60" s="133"/>
      <c r="I60" s="133"/>
      <c r="J60" s="133"/>
      <c r="K60" s="133"/>
      <c r="L60" s="133"/>
      <c r="M60" s="133"/>
      <c r="N60" s="133"/>
      <c r="O60" s="133"/>
      <c r="P60" s="133"/>
      <c r="Q60" s="133"/>
      <c r="R60" s="133"/>
      <c r="S60" s="133"/>
      <c r="T60" s="133"/>
      <c r="U60" s="133"/>
      <c r="V60" s="133"/>
    </row>
    <row r="61" spans="2:22" ht="18.600000000000001" customHeight="1" x14ac:dyDescent="0.25">
      <c r="B61" s="133"/>
      <c r="C61" s="133"/>
      <c r="D61" s="133"/>
      <c r="E61" s="133"/>
      <c r="F61" s="133"/>
      <c r="G61" s="133"/>
      <c r="H61" s="133"/>
      <c r="I61" s="133"/>
      <c r="J61" s="133"/>
      <c r="K61" s="133"/>
      <c r="L61" s="133"/>
      <c r="M61" s="133"/>
      <c r="N61" s="133"/>
      <c r="O61" s="133"/>
      <c r="P61" s="133"/>
      <c r="Q61" s="133"/>
      <c r="R61" s="133"/>
      <c r="S61" s="133"/>
      <c r="T61" s="133"/>
      <c r="U61" s="133"/>
      <c r="V61" s="133"/>
    </row>
    <row r="62" spans="2:22" ht="18.600000000000001" customHeight="1" x14ac:dyDescent="0.25">
      <c r="B62" s="133"/>
      <c r="C62" s="133"/>
      <c r="D62" s="133"/>
      <c r="E62" s="133"/>
      <c r="F62" s="133"/>
      <c r="G62" s="133"/>
      <c r="H62" s="133"/>
      <c r="I62" s="133"/>
      <c r="J62" s="133"/>
      <c r="K62" s="133"/>
      <c r="L62" s="133"/>
      <c r="M62" s="133"/>
      <c r="N62" s="133"/>
      <c r="O62" s="133"/>
      <c r="P62" s="133"/>
      <c r="Q62" s="133"/>
      <c r="R62" s="133"/>
      <c r="S62" s="133"/>
      <c r="T62" s="133"/>
      <c r="U62" s="133"/>
      <c r="V62" s="133"/>
    </row>
    <row r="63" spans="2:22" ht="18.600000000000001" customHeight="1" x14ac:dyDescent="0.25">
      <c r="B63" s="133"/>
      <c r="C63" s="133"/>
      <c r="D63" s="133"/>
      <c r="E63" s="133"/>
      <c r="F63" s="133"/>
      <c r="G63" s="133"/>
      <c r="H63" s="133"/>
      <c r="I63" s="133"/>
      <c r="J63" s="133"/>
      <c r="K63" s="133"/>
      <c r="L63" s="133"/>
      <c r="M63" s="133"/>
      <c r="N63" s="133"/>
      <c r="O63" s="133"/>
      <c r="P63" s="133"/>
      <c r="Q63" s="133"/>
      <c r="R63" s="133"/>
      <c r="S63" s="133"/>
      <c r="T63" s="133"/>
      <c r="U63" s="133"/>
      <c r="V63" s="133"/>
    </row>
    <row r="64" spans="2:22" ht="18.600000000000001" customHeight="1" x14ac:dyDescent="0.25">
      <c r="B64" s="133"/>
      <c r="C64" s="133"/>
      <c r="D64" s="133"/>
      <c r="E64" s="133"/>
      <c r="F64" s="133"/>
      <c r="G64" s="133"/>
      <c r="H64" s="133"/>
      <c r="I64" s="133"/>
      <c r="J64" s="133"/>
      <c r="K64" s="133"/>
      <c r="L64" s="133"/>
      <c r="M64" s="133"/>
      <c r="N64" s="133"/>
      <c r="O64" s="133"/>
      <c r="P64" s="133"/>
      <c r="Q64" s="133"/>
      <c r="R64" s="133"/>
      <c r="S64" s="133"/>
      <c r="T64" s="133"/>
      <c r="U64" s="133"/>
      <c r="V64" s="133"/>
    </row>
    <row r="65" spans="2:35" ht="18.600000000000001" customHeight="1" x14ac:dyDescent="0.25">
      <c r="B65" s="133"/>
      <c r="C65" s="133"/>
      <c r="D65" s="133"/>
      <c r="E65" s="133"/>
      <c r="F65" s="133"/>
      <c r="G65" s="133"/>
      <c r="H65" s="133"/>
      <c r="I65" s="133"/>
      <c r="J65" s="133"/>
      <c r="K65" s="133"/>
      <c r="L65" s="133"/>
      <c r="M65" s="133"/>
      <c r="N65" s="133"/>
      <c r="O65" s="133"/>
      <c r="P65" s="133"/>
      <c r="Q65" s="133"/>
      <c r="R65" s="133"/>
      <c r="S65" s="133"/>
      <c r="T65" s="133"/>
      <c r="U65" s="133"/>
      <c r="V65" s="133"/>
    </row>
    <row r="66" spans="2:35" ht="18.600000000000001" customHeight="1" x14ac:dyDescent="0.25">
      <c r="B66" s="133"/>
      <c r="C66" s="133"/>
      <c r="D66" s="133"/>
      <c r="E66" s="133"/>
      <c r="F66" s="133"/>
      <c r="G66" s="133"/>
      <c r="H66" s="133"/>
      <c r="I66" s="133"/>
      <c r="J66" s="133"/>
      <c r="K66" s="133"/>
      <c r="L66" s="133"/>
      <c r="M66" s="133"/>
      <c r="N66" s="133"/>
      <c r="O66" s="133"/>
      <c r="P66" s="133"/>
      <c r="Q66" s="133"/>
      <c r="R66" s="133"/>
      <c r="S66" s="133"/>
      <c r="T66" s="133"/>
      <c r="U66" s="133"/>
      <c r="V66" s="133"/>
    </row>
    <row r="67" spans="2:35" ht="18.600000000000001" customHeight="1" x14ac:dyDescent="0.25">
      <c r="B67" s="133"/>
      <c r="C67" s="133"/>
      <c r="D67" s="133"/>
      <c r="E67" s="133"/>
      <c r="F67" s="133"/>
      <c r="G67" s="133"/>
      <c r="H67" s="133"/>
      <c r="I67" s="133"/>
      <c r="J67" s="133"/>
      <c r="K67" s="133"/>
      <c r="L67" s="133"/>
      <c r="M67" s="133"/>
      <c r="N67" s="133"/>
      <c r="O67" s="133"/>
      <c r="P67" s="133"/>
      <c r="Q67" s="133"/>
      <c r="R67" s="133"/>
      <c r="S67" s="133"/>
      <c r="T67" s="133"/>
      <c r="U67" s="133"/>
      <c r="V67" s="133"/>
    </row>
    <row r="68" spans="2:35" ht="18.600000000000001" customHeight="1" x14ac:dyDescent="0.25">
      <c r="B68" s="133"/>
      <c r="C68" s="133"/>
      <c r="D68" s="133"/>
      <c r="E68" s="133"/>
      <c r="F68" s="133"/>
      <c r="G68" s="133"/>
      <c r="H68" s="133"/>
      <c r="I68" s="133"/>
      <c r="J68" s="133"/>
      <c r="K68" s="133"/>
      <c r="L68" s="133"/>
      <c r="M68" s="133"/>
      <c r="N68" s="133"/>
      <c r="O68" s="133"/>
      <c r="P68" s="133"/>
      <c r="Q68" s="133"/>
      <c r="R68" s="133"/>
      <c r="S68" s="133"/>
      <c r="T68" s="133"/>
      <c r="U68" s="133"/>
      <c r="V68" s="133"/>
    </row>
    <row r="69" spans="2:35" ht="18.600000000000001" customHeight="1" x14ac:dyDescent="0.25">
      <c r="B69" s="133"/>
      <c r="C69" s="133"/>
      <c r="D69" s="133"/>
      <c r="E69" s="133"/>
      <c r="F69" s="133"/>
      <c r="G69" s="133"/>
      <c r="H69" s="133"/>
      <c r="I69" s="133"/>
      <c r="J69" s="133"/>
      <c r="K69" s="133"/>
      <c r="L69" s="133"/>
      <c r="M69" s="133"/>
      <c r="N69" s="133"/>
      <c r="O69" s="133"/>
      <c r="P69" s="133"/>
      <c r="Q69" s="133"/>
      <c r="R69" s="133"/>
      <c r="S69" s="133"/>
      <c r="T69" s="133"/>
      <c r="U69" s="133"/>
      <c r="V69" s="133"/>
    </row>
    <row r="70" spans="2:35" ht="18.600000000000001" customHeight="1" x14ac:dyDescent="0.25">
      <c r="B70" s="133"/>
      <c r="C70" s="133"/>
      <c r="D70" s="133"/>
      <c r="E70" s="133"/>
      <c r="F70" s="133"/>
      <c r="G70" s="133"/>
      <c r="H70" s="133"/>
      <c r="I70" s="133"/>
      <c r="J70" s="133"/>
      <c r="K70" s="133"/>
      <c r="L70" s="133"/>
      <c r="M70" s="133"/>
      <c r="N70" s="133"/>
      <c r="O70" s="133"/>
      <c r="P70" s="133"/>
      <c r="Q70" s="133"/>
      <c r="R70" s="133"/>
      <c r="S70" s="133"/>
      <c r="T70" s="133"/>
      <c r="U70" s="133"/>
      <c r="V70" s="133"/>
    </row>
    <row r="71" spans="2:35" ht="18.600000000000001" customHeight="1" x14ac:dyDescent="0.25">
      <c r="B71" s="133"/>
      <c r="C71" s="133"/>
      <c r="D71" s="133"/>
      <c r="E71" s="133"/>
      <c r="F71" s="133"/>
      <c r="G71" s="133"/>
      <c r="H71" s="133"/>
      <c r="I71" s="133"/>
      <c r="J71" s="133"/>
      <c r="K71" s="133"/>
      <c r="L71" s="133"/>
      <c r="M71" s="133"/>
      <c r="N71" s="133"/>
      <c r="O71" s="133"/>
      <c r="P71" s="133"/>
      <c r="Q71" s="133"/>
      <c r="R71" s="133"/>
      <c r="S71" s="133"/>
      <c r="T71" s="133"/>
      <c r="U71" s="133"/>
      <c r="V71" s="133"/>
    </row>
    <row r="72" spans="2:35" ht="18.600000000000001" customHeight="1" x14ac:dyDescent="0.25">
      <c r="B72" s="133"/>
      <c r="C72" s="133"/>
      <c r="D72" s="133"/>
      <c r="E72" s="133"/>
      <c r="F72" s="133"/>
      <c r="G72" s="133"/>
      <c r="H72" s="133"/>
      <c r="I72" s="133"/>
      <c r="J72" s="133"/>
      <c r="K72" s="133"/>
      <c r="L72" s="133"/>
      <c r="M72" s="133"/>
      <c r="N72" s="133"/>
      <c r="O72" s="133"/>
      <c r="P72" s="133"/>
      <c r="Q72" s="133"/>
      <c r="R72" s="133"/>
      <c r="S72" s="133"/>
      <c r="T72" s="133"/>
      <c r="U72" s="133"/>
      <c r="V72" s="133"/>
    </row>
    <row r="73" spans="2:35" ht="18.600000000000001" customHeight="1" x14ac:dyDescent="0.25">
      <c r="B73" s="133"/>
      <c r="C73" s="133"/>
      <c r="D73" s="133"/>
      <c r="E73" s="133"/>
      <c r="F73" s="133"/>
      <c r="G73" s="133"/>
      <c r="H73" s="133"/>
      <c r="I73" s="133"/>
      <c r="J73" s="133"/>
      <c r="K73" s="133"/>
      <c r="L73" s="133"/>
      <c r="M73" s="133"/>
      <c r="N73" s="133"/>
      <c r="O73" s="133"/>
      <c r="P73" s="133"/>
      <c r="Q73" s="133"/>
      <c r="R73" s="133"/>
      <c r="S73" s="133"/>
      <c r="T73" s="133"/>
      <c r="U73" s="133"/>
      <c r="V73" s="133"/>
    </row>
    <row r="74" spans="2:35" ht="18.600000000000001" customHeight="1" x14ac:dyDescent="0.25">
      <c r="B74" s="133"/>
      <c r="C74" s="133"/>
      <c r="D74" s="133"/>
      <c r="E74" s="133"/>
      <c r="F74" s="133"/>
      <c r="G74" s="133"/>
      <c r="H74" s="133"/>
      <c r="I74" s="133"/>
      <c r="J74" s="133"/>
      <c r="K74" s="133"/>
      <c r="L74" s="133"/>
      <c r="M74" s="133"/>
      <c r="N74" s="133"/>
      <c r="O74" s="133"/>
      <c r="P74" s="133"/>
      <c r="Q74" s="133"/>
      <c r="R74" s="133"/>
      <c r="S74" s="133"/>
      <c r="T74" s="133"/>
      <c r="U74" s="133"/>
      <c r="V74" s="133"/>
    </row>
    <row r="75" spans="2:35" ht="18.600000000000001" customHeight="1" thickBot="1" x14ac:dyDescent="0.3">
      <c r="B75" s="134"/>
      <c r="C75" s="134"/>
      <c r="D75" s="134"/>
      <c r="E75" s="134"/>
      <c r="F75" s="134"/>
      <c r="G75" s="134"/>
      <c r="H75" s="134"/>
      <c r="I75" s="134"/>
      <c r="J75" s="134"/>
      <c r="K75" s="134"/>
      <c r="L75" s="134"/>
      <c r="M75" s="134"/>
      <c r="N75" s="134"/>
      <c r="O75" s="134"/>
      <c r="P75" s="134"/>
      <c r="Q75" s="134"/>
      <c r="R75" s="134"/>
      <c r="S75" s="134"/>
      <c r="T75" s="134"/>
      <c r="U75" s="134"/>
      <c r="V75" s="134"/>
    </row>
    <row r="76" spans="2:35" ht="18.600000000000001" customHeight="1" x14ac:dyDescent="0.25">
      <c r="B76" s="108"/>
      <c r="Y76" s="70"/>
      <c r="Z76" s="70"/>
      <c r="AA76" s="70"/>
      <c r="AB76" s="70"/>
      <c r="AC76" s="77"/>
      <c r="AD76" s="70"/>
      <c r="AE76" s="70"/>
      <c r="AF76" s="78"/>
      <c r="AG76" s="79"/>
      <c r="AH76" s="70"/>
      <c r="AI76" s="70"/>
    </row>
    <row r="77" spans="2:35" ht="18.600000000000001" customHeight="1" x14ac:dyDescent="0.25">
      <c r="B77" s="108"/>
    </row>
    <row r="78" spans="2:35" ht="18.600000000000001" customHeight="1" x14ac:dyDescent="0.25">
      <c r="B78" s="109"/>
      <c r="C78" s="68"/>
      <c r="D78" s="68"/>
      <c r="E78" s="68"/>
      <c r="F78" s="68"/>
      <c r="G78" s="68"/>
      <c r="H78" s="68"/>
      <c r="I78" s="68"/>
      <c r="J78" s="68"/>
      <c r="K78" s="68"/>
      <c r="L78" s="68"/>
      <c r="M78" s="68"/>
      <c r="N78" s="68"/>
      <c r="O78" s="68"/>
      <c r="P78" s="68"/>
      <c r="Q78" s="68"/>
      <c r="R78" s="68"/>
      <c r="S78" s="68"/>
      <c r="T78" s="68"/>
      <c r="U78" s="68"/>
      <c r="V78" s="68"/>
    </row>
    <row r="79" spans="2:35" ht="18.600000000000001" customHeight="1" x14ac:dyDescent="0.25">
      <c r="B79" s="108"/>
    </row>
    <row r="80" spans="2:35" ht="18.600000000000001" customHeight="1" x14ac:dyDescent="0.25">
      <c r="B80" s="108"/>
      <c r="G80" s="68"/>
      <c r="I80" s="68"/>
    </row>
    <row r="81" spans="2:22" ht="18.600000000000001" customHeight="1" x14ac:dyDescent="0.25">
      <c r="B81" s="108"/>
    </row>
    <row r="82" spans="2:22" ht="18.600000000000001" customHeight="1" thickBot="1" x14ac:dyDescent="0.3">
      <c r="B82" s="108"/>
    </row>
    <row r="83" spans="2:22" ht="18.600000000000001" customHeight="1" x14ac:dyDescent="0.25">
      <c r="B83" s="110" t="s">
        <v>750</v>
      </c>
      <c r="C83" s="57"/>
      <c r="D83" s="57"/>
      <c r="E83" s="57"/>
      <c r="F83" s="57"/>
      <c r="G83" s="57"/>
      <c r="H83" s="91"/>
      <c r="I83" s="57"/>
      <c r="J83" s="57"/>
      <c r="K83" s="57"/>
      <c r="L83" s="57"/>
      <c r="M83" s="91"/>
      <c r="N83" s="57"/>
      <c r="O83" s="57"/>
      <c r="P83" s="57"/>
      <c r="Q83" s="91"/>
      <c r="R83" s="57"/>
      <c r="S83" s="57"/>
      <c r="T83" s="57"/>
      <c r="U83" s="57"/>
      <c r="V83" s="58"/>
    </row>
    <row r="84" spans="2:22" ht="18.600000000000001" customHeight="1" x14ac:dyDescent="0.25">
      <c r="B84" s="63" t="s">
        <v>11</v>
      </c>
      <c r="V84" s="64"/>
    </row>
    <row r="85" spans="2:22" ht="18.600000000000001" customHeight="1" thickBot="1" x14ac:dyDescent="0.3">
      <c r="B85" s="65"/>
      <c r="C85" s="55"/>
      <c r="D85" s="55"/>
      <c r="E85" s="55"/>
      <c r="F85" s="55"/>
      <c r="G85" s="55"/>
      <c r="H85" s="55"/>
      <c r="I85" s="55"/>
      <c r="J85" s="55"/>
      <c r="K85" s="55"/>
      <c r="L85" s="55"/>
      <c r="M85" s="55"/>
      <c r="N85" s="55"/>
      <c r="O85" s="55"/>
      <c r="P85" s="55"/>
      <c r="Q85" s="55"/>
      <c r="R85" s="55"/>
      <c r="S85" s="55"/>
      <c r="T85" s="55"/>
      <c r="U85" s="55"/>
      <c r="V85" s="66"/>
    </row>
  </sheetData>
  <sheetProtection sheet="1" objects="1" scenarios="1"/>
  <mergeCells count="33">
    <mergeCell ref="B7:V7"/>
    <mergeCell ref="B8:V8"/>
    <mergeCell ref="B9:V9"/>
    <mergeCell ref="C11:I11"/>
    <mergeCell ref="P11:U11"/>
    <mergeCell ref="AR12:AT12"/>
    <mergeCell ref="B14:F14"/>
    <mergeCell ref="C16:N16"/>
    <mergeCell ref="S16:U16"/>
    <mergeCell ref="C18:H18"/>
    <mergeCell ref="P18:U18"/>
    <mergeCell ref="Y12:AQ12"/>
    <mergeCell ref="P21:R21"/>
    <mergeCell ref="B23:F23"/>
    <mergeCell ref="B24:F24"/>
    <mergeCell ref="B25:F25"/>
    <mergeCell ref="C26:F26"/>
    <mergeCell ref="H26:S26"/>
    <mergeCell ref="Y36:AD36"/>
    <mergeCell ref="B39:F39"/>
    <mergeCell ref="K39:N39"/>
    <mergeCell ref="K41:N41"/>
    <mergeCell ref="C28:F28"/>
    <mergeCell ref="P28:S28"/>
    <mergeCell ref="B31:F31"/>
    <mergeCell ref="C34:F34"/>
    <mergeCell ref="H34:S34"/>
    <mergeCell ref="Y34:AQ34"/>
    <mergeCell ref="C42:F42"/>
    <mergeCell ref="P42:S42"/>
    <mergeCell ref="B49:V75"/>
    <mergeCell ref="C36:F36"/>
    <mergeCell ref="P36:S36"/>
  </mergeCells>
  <hyperlinks>
    <hyperlink ref="O47" r:id="rId1" xr:uid="{572BBD66-81DC-4F8F-8F12-C13844895663}"/>
  </hyperlinks>
  <pageMargins left="0.35433070866141736" right="0.70866141732283472" top="0.31496062992125984" bottom="0.31496062992125984" header="0.51181102362204722" footer="0.51181102362204722"/>
  <pageSetup paperSize="9" orientation="portrait" r:id="rId2"/>
  <headerFooter alignWithMargins="0"/>
  <rowBreaks count="1" manualBreakCount="1">
    <brk id="43" max="65535"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EBD81-B6F6-4488-ABBB-C5691671F705}">
  <dimension ref="B1:AT85"/>
  <sheetViews>
    <sheetView showGridLines="0" zoomScaleNormal="100" workbookViewId="0">
      <selection activeCell="C11" sqref="C11:I11"/>
    </sheetView>
  </sheetViews>
  <sheetFormatPr baseColWidth="10" defaultColWidth="9.140625" defaultRowHeight="18.600000000000001" customHeight="1" x14ac:dyDescent="0.25"/>
  <cols>
    <col min="1" max="1" width="2.5703125" style="54" customWidth="1"/>
    <col min="2" max="2" width="23.7109375" style="54" customWidth="1"/>
    <col min="3" max="6" width="3.7109375" style="54" customWidth="1"/>
    <col min="7" max="14" width="3.140625" style="54" customWidth="1"/>
    <col min="15" max="15" width="2.28515625" style="54" customWidth="1"/>
    <col min="16" max="22" width="3.140625" style="54" customWidth="1"/>
    <col min="23" max="24" width="9.140625" style="54"/>
    <col min="25" max="45" width="9.140625" style="54" hidden="1" customWidth="1"/>
    <col min="46" max="46" width="0" style="54" hidden="1" customWidth="1"/>
    <col min="47" max="16384" width="9.140625" style="54"/>
  </cols>
  <sheetData>
    <row r="1" spans="2:46" ht="18.600000000000001" customHeight="1" thickBot="1" x14ac:dyDescent="0.3">
      <c r="L1" s="55"/>
    </row>
    <row r="2" spans="2:46" ht="13.5" customHeight="1" x14ac:dyDescent="0.25">
      <c r="B2" s="56"/>
      <c r="C2" s="57"/>
      <c r="D2" s="57"/>
      <c r="E2" s="57"/>
      <c r="F2" s="57"/>
      <c r="G2" s="57"/>
      <c r="H2" s="57"/>
      <c r="I2" s="57"/>
      <c r="J2" s="57"/>
      <c r="K2" s="57"/>
      <c r="L2" s="91"/>
      <c r="M2" s="57"/>
      <c r="N2" s="57"/>
      <c r="O2" s="57"/>
      <c r="P2" s="57"/>
      <c r="Q2" s="57"/>
      <c r="R2" s="57"/>
      <c r="S2" s="57"/>
      <c r="T2" s="57"/>
      <c r="U2" s="57"/>
      <c r="V2" s="58"/>
      <c r="Y2" s="54">
        <v>0</v>
      </c>
      <c r="Z2" s="54">
        <v>1</v>
      </c>
    </row>
    <row r="3" spans="2:46" ht="13.5" customHeight="1" x14ac:dyDescent="0.25">
      <c r="B3" s="92"/>
      <c r="L3" s="78"/>
      <c r="V3" s="64"/>
    </row>
    <row r="4" spans="2:46" ht="12" customHeight="1" x14ac:dyDescent="0.25">
      <c r="B4" s="59"/>
      <c r="C4" s="60"/>
      <c r="D4" s="60"/>
      <c r="E4" s="60"/>
      <c r="F4" s="60"/>
      <c r="G4" s="60"/>
      <c r="H4" s="60"/>
      <c r="J4" s="60"/>
      <c r="K4" s="60"/>
      <c r="L4" s="60"/>
      <c r="M4" s="60"/>
      <c r="N4" s="60"/>
      <c r="O4" s="60"/>
      <c r="P4" s="60"/>
      <c r="Q4" s="60"/>
      <c r="R4" s="60"/>
      <c r="S4" s="60"/>
      <c r="T4" s="60"/>
      <c r="U4" s="60"/>
      <c r="V4" s="61"/>
    </row>
    <row r="5" spans="2:46" ht="12" customHeight="1" x14ac:dyDescent="0.25">
      <c r="B5" s="59"/>
      <c r="C5" s="60"/>
      <c r="D5" s="60"/>
      <c r="E5" s="60"/>
      <c r="F5" s="60"/>
      <c r="G5" s="60"/>
      <c r="H5" s="60"/>
      <c r="J5" s="60"/>
      <c r="K5" s="60"/>
      <c r="L5" s="60"/>
      <c r="M5" s="60"/>
      <c r="N5" s="60"/>
      <c r="O5" s="60"/>
      <c r="P5" s="60"/>
      <c r="Q5" s="60"/>
      <c r="R5" s="60"/>
      <c r="S5" s="60"/>
      <c r="T5" s="60"/>
      <c r="U5" s="60"/>
      <c r="V5" s="61"/>
    </row>
    <row r="6" spans="2:46" ht="12" customHeight="1" x14ac:dyDescent="0.25">
      <c r="B6" s="59"/>
      <c r="C6" s="60"/>
      <c r="D6" s="60"/>
      <c r="E6" s="60"/>
      <c r="F6" s="60"/>
      <c r="G6" s="60"/>
      <c r="H6" s="60"/>
      <c r="J6" s="60"/>
      <c r="K6" s="60"/>
      <c r="L6" s="60"/>
      <c r="M6" s="60"/>
      <c r="N6" s="60"/>
      <c r="O6" s="60"/>
      <c r="P6" s="60"/>
      <c r="Q6" s="60"/>
      <c r="R6" s="60"/>
      <c r="S6" s="60"/>
      <c r="T6" s="60"/>
      <c r="U6" s="60"/>
      <c r="V6" s="61"/>
    </row>
    <row r="7" spans="2:46" ht="18.600000000000001" customHeight="1" x14ac:dyDescent="0.25">
      <c r="B7" s="205"/>
      <c r="C7" s="206"/>
      <c r="D7" s="206"/>
      <c r="E7" s="206"/>
      <c r="F7" s="206"/>
      <c r="G7" s="206"/>
      <c r="H7" s="206"/>
      <c r="I7" s="206"/>
      <c r="J7" s="206"/>
      <c r="K7" s="206"/>
      <c r="L7" s="206"/>
      <c r="M7" s="206"/>
      <c r="N7" s="206"/>
      <c r="O7" s="206"/>
      <c r="P7" s="206"/>
      <c r="Q7" s="206"/>
      <c r="R7" s="206"/>
      <c r="S7" s="206"/>
      <c r="T7" s="206"/>
      <c r="U7" s="206"/>
      <c r="V7" s="207"/>
    </row>
    <row r="8" spans="2:46" ht="18.600000000000001" customHeight="1" x14ac:dyDescent="0.25">
      <c r="B8" s="205" t="s">
        <v>719</v>
      </c>
      <c r="C8" s="206"/>
      <c r="D8" s="206"/>
      <c r="E8" s="206"/>
      <c r="F8" s="206"/>
      <c r="G8" s="206"/>
      <c r="H8" s="206"/>
      <c r="I8" s="206"/>
      <c r="J8" s="206"/>
      <c r="K8" s="206"/>
      <c r="L8" s="206"/>
      <c r="M8" s="206"/>
      <c r="N8" s="206"/>
      <c r="O8" s="206"/>
      <c r="P8" s="206"/>
      <c r="Q8" s="206"/>
      <c r="R8" s="206"/>
      <c r="S8" s="206"/>
      <c r="T8" s="206"/>
      <c r="U8" s="206"/>
      <c r="V8" s="207"/>
    </row>
    <row r="9" spans="2:46" ht="18.600000000000001" customHeight="1" x14ac:dyDescent="0.25">
      <c r="B9" s="208" t="s">
        <v>721</v>
      </c>
      <c r="C9" s="209"/>
      <c r="D9" s="209"/>
      <c r="E9" s="209"/>
      <c r="F9" s="209"/>
      <c r="G9" s="209"/>
      <c r="H9" s="209"/>
      <c r="I9" s="209"/>
      <c r="J9" s="209"/>
      <c r="K9" s="209"/>
      <c r="L9" s="209"/>
      <c r="M9" s="209"/>
      <c r="N9" s="209"/>
      <c r="O9" s="209"/>
      <c r="P9" s="209"/>
      <c r="Q9" s="209"/>
      <c r="R9" s="209"/>
      <c r="S9" s="209"/>
      <c r="T9" s="209"/>
      <c r="U9" s="209"/>
      <c r="V9" s="210"/>
    </row>
    <row r="10" spans="2:46" ht="18.600000000000001" customHeight="1" x14ac:dyDescent="0.25">
      <c r="B10" s="63"/>
      <c r="I10" s="62"/>
      <c r="V10" s="64"/>
    </row>
    <row r="11" spans="2:46" ht="18.600000000000001" customHeight="1" x14ac:dyDescent="0.25">
      <c r="B11" s="63" t="s">
        <v>751</v>
      </c>
      <c r="C11" s="211" t="s">
        <v>713</v>
      </c>
      <c r="D11" s="212"/>
      <c r="E11" s="212"/>
      <c r="F11" s="212"/>
      <c r="G11" s="212"/>
      <c r="H11" s="212"/>
      <c r="I11" s="213"/>
      <c r="K11" s="54" t="s">
        <v>0</v>
      </c>
      <c r="P11" s="211" t="s">
        <v>722</v>
      </c>
      <c r="Q11" s="212"/>
      <c r="R11" s="212"/>
      <c r="S11" s="212"/>
      <c r="T11" s="212"/>
      <c r="U11" s="213"/>
      <c r="V11" s="64"/>
    </row>
    <row r="12" spans="2:46" ht="18.600000000000001" customHeight="1" thickBot="1" x14ac:dyDescent="0.3">
      <c r="B12" s="63"/>
      <c r="V12" s="64"/>
      <c r="Y12" s="184" t="str">
        <f>VLOOKUP(C26,LP,3,FALSE)</f>
        <v>Seniorkonsulent</v>
      </c>
      <c r="Z12" s="184"/>
      <c r="AA12" s="184"/>
      <c r="AB12" s="184"/>
      <c r="AC12" s="184"/>
      <c r="AD12" s="184"/>
      <c r="AE12" s="184"/>
      <c r="AF12" s="184"/>
      <c r="AG12" s="184"/>
      <c r="AH12" s="184"/>
      <c r="AI12" s="184"/>
      <c r="AJ12" s="184"/>
      <c r="AK12" s="184"/>
      <c r="AL12" s="184"/>
      <c r="AM12" s="184"/>
      <c r="AN12" s="184"/>
      <c r="AO12" s="184"/>
      <c r="AP12" s="184"/>
      <c r="AQ12" s="184"/>
      <c r="AR12" s="193" t="str">
        <f>IF(C26&lt;Z2," ",Y12)</f>
        <v>Seniorkonsulent</v>
      </c>
      <c r="AS12" s="193"/>
      <c r="AT12" s="193"/>
    </row>
    <row r="13" spans="2:46" ht="18.600000000000001" customHeight="1" x14ac:dyDescent="0.25">
      <c r="B13" s="67"/>
      <c r="C13" s="57"/>
      <c r="D13" s="57"/>
      <c r="E13" s="57"/>
      <c r="F13" s="57"/>
      <c r="G13" s="57"/>
      <c r="H13" s="57"/>
      <c r="I13" s="57"/>
      <c r="J13" s="57"/>
      <c r="K13" s="57"/>
      <c r="L13" s="57"/>
      <c r="M13" s="57"/>
      <c r="N13" s="57"/>
      <c r="O13" s="57"/>
      <c r="P13" s="57"/>
      <c r="Q13" s="57"/>
      <c r="R13" s="57"/>
      <c r="S13" s="57"/>
      <c r="T13" s="57"/>
      <c r="U13" s="57"/>
      <c r="V13" s="58"/>
      <c r="Y13" s="100"/>
      <c r="Z13" s="100"/>
      <c r="AA13" s="100"/>
      <c r="AB13" s="100"/>
      <c r="AC13" s="100"/>
      <c r="AD13" s="100"/>
      <c r="AE13" s="100"/>
      <c r="AF13" s="100"/>
      <c r="AG13" s="100"/>
      <c r="AH13" s="100"/>
      <c r="AI13" s="100"/>
      <c r="AJ13" s="100"/>
      <c r="AK13" s="100"/>
      <c r="AL13" s="100"/>
      <c r="AM13" s="100"/>
      <c r="AN13" s="100"/>
      <c r="AO13" s="100"/>
      <c r="AP13" s="100"/>
      <c r="AQ13" s="100"/>
    </row>
    <row r="14" spans="2:46" ht="18.600000000000001" customHeight="1" x14ac:dyDescent="0.25">
      <c r="B14" s="176" t="s">
        <v>720</v>
      </c>
      <c r="C14" s="177"/>
      <c r="D14" s="177"/>
      <c r="E14" s="177"/>
      <c r="F14" s="177"/>
      <c r="V14" s="64"/>
      <c r="Y14" s="100"/>
      <c r="Z14" s="100"/>
      <c r="AA14" s="100"/>
      <c r="AB14" s="100"/>
      <c r="AC14" s="100"/>
      <c r="AD14" s="100"/>
      <c r="AE14" s="100"/>
      <c r="AF14" s="100"/>
      <c r="AG14" s="100"/>
      <c r="AH14" s="100"/>
      <c r="AI14" s="100"/>
      <c r="AJ14" s="100"/>
      <c r="AK14" s="100"/>
      <c r="AL14" s="100"/>
      <c r="AM14" s="100"/>
      <c r="AN14" s="100"/>
      <c r="AO14" s="100"/>
      <c r="AP14" s="100"/>
      <c r="AQ14" s="100"/>
    </row>
    <row r="15" spans="2:46" ht="18.600000000000001" customHeight="1" x14ac:dyDescent="0.25">
      <c r="B15" s="63"/>
      <c r="V15" s="64"/>
      <c r="Y15" s="100"/>
      <c r="Z15" s="100"/>
      <c r="AA15" s="100"/>
      <c r="AB15" s="100"/>
      <c r="AC15" s="100"/>
      <c r="AD15" s="100"/>
      <c r="AE15" s="100"/>
      <c r="AF15" s="100"/>
      <c r="AG15" s="100"/>
      <c r="AH15" s="100"/>
      <c r="AI15" s="100"/>
      <c r="AJ15" s="100"/>
      <c r="AK15" s="100"/>
      <c r="AL15" s="100"/>
      <c r="AM15" s="100"/>
      <c r="AN15" s="100"/>
      <c r="AO15" s="100"/>
      <c r="AP15" s="100"/>
      <c r="AQ15" s="100"/>
    </row>
    <row r="16" spans="2:46" ht="18.600000000000001" customHeight="1" x14ac:dyDescent="0.25">
      <c r="B16" s="63" t="s">
        <v>613</v>
      </c>
      <c r="C16" s="194" t="s">
        <v>723</v>
      </c>
      <c r="D16" s="195"/>
      <c r="E16" s="195"/>
      <c r="F16" s="195"/>
      <c r="G16" s="195"/>
      <c r="H16" s="195"/>
      <c r="I16" s="195"/>
      <c r="J16" s="195"/>
      <c r="K16" s="195"/>
      <c r="L16" s="195"/>
      <c r="M16" s="195"/>
      <c r="N16" s="196"/>
      <c r="O16" s="71"/>
      <c r="P16" s="71" t="s">
        <v>614</v>
      </c>
      <c r="Q16" s="71"/>
      <c r="R16" s="71"/>
      <c r="S16" s="186">
        <v>4580</v>
      </c>
      <c r="T16" s="197"/>
      <c r="U16" s="198"/>
      <c r="V16" s="64"/>
      <c r="Y16" s="100"/>
      <c r="Z16" s="100"/>
      <c r="AA16" s="100"/>
      <c r="AB16" s="100"/>
      <c r="AC16" s="100"/>
      <c r="AD16" s="100"/>
      <c r="AE16" s="100"/>
      <c r="AF16" s="100"/>
      <c r="AG16" s="100"/>
      <c r="AH16" s="100"/>
      <c r="AI16" s="100"/>
      <c r="AJ16" s="100"/>
      <c r="AK16" s="100"/>
      <c r="AL16" s="100"/>
      <c r="AM16" s="100"/>
      <c r="AN16" s="100"/>
      <c r="AO16" s="100"/>
      <c r="AP16" s="100"/>
      <c r="AQ16" s="100"/>
    </row>
    <row r="17" spans="2:43" ht="18.600000000000001" customHeight="1" x14ac:dyDescent="0.25">
      <c r="B17" s="63"/>
      <c r="V17" s="64"/>
      <c r="Y17" s="100"/>
      <c r="Z17" s="100"/>
      <c r="AA17" s="100"/>
      <c r="AB17" s="100"/>
      <c r="AC17" s="100"/>
      <c r="AD17" s="100"/>
      <c r="AE17" s="100"/>
      <c r="AF17" s="100"/>
      <c r="AG17" s="100"/>
      <c r="AH17" s="100"/>
      <c r="AI17" s="100"/>
      <c r="AJ17" s="100"/>
      <c r="AK17" s="100"/>
      <c r="AL17" s="100"/>
      <c r="AM17" s="100"/>
      <c r="AN17" s="100"/>
      <c r="AO17" s="100"/>
      <c r="AP17" s="100"/>
      <c r="AQ17" s="100"/>
    </row>
    <row r="18" spans="2:43" ht="18.600000000000001" customHeight="1" x14ac:dyDescent="0.25">
      <c r="B18" s="63" t="s">
        <v>2</v>
      </c>
      <c r="C18" s="199">
        <v>33400</v>
      </c>
      <c r="D18" s="200"/>
      <c r="E18" s="200"/>
      <c r="F18" s="200"/>
      <c r="G18" s="200"/>
      <c r="H18" s="201"/>
      <c r="J18" s="54" t="s">
        <v>752</v>
      </c>
      <c r="P18" s="202">
        <v>42948</v>
      </c>
      <c r="Q18" s="203"/>
      <c r="R18" s="203"/>
      <c r="S18" s="203"/>
      <c r="T18" s="203"/>
      <c r="U18" s="204"/>
      <c r="V18" s="64"/>
      <c r="Y18" s="100"/>
      <c r="Z18" s="100"/>
      <c r="AA18" s="100"/>
      <c r="AB18" s="100"/>
      <c r="AC18" s="100"/>
      <c r="AD18" s="100"/>
      <c r="AE18" s="100"/>
      <c r="AF18" s="100"/>
      <c r="AG18" s="100"/>
      <c r="AH18" s="100"/>
      <c r="AI18" s="100"/>
      <c r="AJ18" s="100"/>
      <c r="AK18" s="100"/>
      <c r="AL18" s="100"/>
      <c r="AM18" s="100"/>
      <c r="AN18" s="100"/>
      <c r="AO18" s="100"/>
      <c r="AP18" s="100"/>
      <c r="AQ18" s="100"/>
    </row>
    <row r="19" spans="2:43" ht="18.600000000000001" customHeight="1" x14ac:dyDescent="0.25">
      <c r="B19" s="63"/>
      <c r="V19" s="64"/>
      <c r="Y19" s="100"/>
      <c r="Z19" s="100"/>
      <c r="AA19" s="100"/>
      <c r="AB19" s="100"/>
      <c r="AC19" s="100"/>
      <c r="AD19" s="100"/>
      <c r="AE19" s="100"/>
      <c r="AF19" s="100"/>
      <c r="AG19" s="100"/>
      <c r="AH19" s="100"/>
      <c r="AI19" s="100"/>
      <c r="AJ19" s="100"/>
      <c r="AK19" s="100"/>
      <c r="AL19" s="100"/>
      <c r="AM19" s="100"/>
      <c r="AN19" s="100"/>
      <c r="AO19" s="100"/>
      <c r="AP19" s="100"/>
      <c r="AQ19" s="100"/>
    </row>
    <row r="20" spans="2:43" ht="18.600000000000001" customHeight="1" x14ac:dyDescent="0.25">
      <c r="B20" s="63" t="s">
        <v>3</v>
      </c>
      <c r="C20" s="96" t="s">
        <v>712</v>
      </c>
      <c r="D20" s="54" t="s">
        <v>4</v>
      </c>
      <c r="J20" s="96" t="s">
        <v>712</v>
      </c>
      <c r="K20" s="54" t="s">
        <v>718</v>
      </c>
      <c r="V20" s="64"/>
      <c r="Y20" s="100"/>
      <c r="Z20" s="100"/>
      <c r="AA20" s="100"/>
      <c r="AB20" s="100"/>
      <c r="AC20" s="100"/>
      <c r="AD20" s="100"/>
      <c r="AE20" s="100"/>
      <c r="AF20" s="100"/>
      <c r="AG20" s="100"/>
      <c r="AH20" s="100"/>
      <c r="AI20" s="100"/>
      <c r="AJ20" s="100"/>
      <c r="AK20" s="100"/>
      <c r="AL20" s="100"/>
      <c r="AM20" s="100"/>
      <c r="AN20" s="100"/>
      <c r="AO20" s="100"/>
      <c r="AP20" s="100"/>
      <c r="AQ20" s="100"/>
    </row>
    <row r="21" spans="2:43" ht="18.600000000000001" customHeight="1" x14ac:dyDescent="0.25">
      <c r="B21" s="63"/>
      <c r="C21" s="96"/>
      <c r="D21" s="54" t="s">
        <v>5</v>
      </c>
      <c r="J21" s="96"/>
      <c r="K21" s="54" t="s">
        <v>6</v>
      </c>
      <c r="P21" s="186"/>
      <c r="Q21" s="187"/>
      <c r="R21" s="188"/>
      <c r="S21" s="54" t="s">
        <v>715</v>
      </c>
      <c r="V21" s="64"/>
      <c r="Y21" s="100"/>
      <c r="Z21" s="100"/>
      <c r="AA21" s="100"/>
      <c r="AB21" s="100"/>
      <c r="AC21" s="100"/>
      <c r="AD21" s="100"/>
      <c r="AE21" s="100"/>
      <c r="AF21" s="100"/>
      <c r="AG21" s="100"/>
      <c r="AH21" s="100"/>
      <c r="AI21" s="100"/>
      <c r="AJ21" s="100"/>
      <c r="AK21" s="100"/>
      <c r="AL21" s="100"/>
      <c r="AM21" s="100"/>
      <c r="AN21" s="100"/>
      <c r="AO21" s="100"/>
      <c r="AP21" s="100"/>
      <c r="AQ21" s="100"/>
    </row>
    <row r="22" spans="2:43" ht="18.600000000000001" customHeight="1" thickBot="1" x14ac:dyDescent="0.3">
      <c r="B22" s="63"/>
      <c r="V22" s="64"/>
      <c r="Y22" s="100"/>
      <c r="Z22" s="100"/>
      <c r="AA22" s="100"/>
      <c r="AB22" s="100"/>
      <c r="AC22" s="100"/>
      <c r="AD22" s="100"/>
      <c r="AE22" s="100"/>
      <c r="AF22" s="100"/>
      <c r="AG22" s="100"/>
      <c r="AH22" s="100"/>
      <c r="AI22" s="100"/>
      <c r="AJ22" s="100"/>
      <c r="AK22" s="100"/>
      <c r="AL22" s="100"/>
      <c r="AM22" s="100"/>
      <c r="AN22" s="100"/>
      <c r="AO22" s="100"/>
      <c r="AP22" s="100"/>
      <c r="AQ22" s="100"/>
    </row>
    <row r="23" spans="2:43" ht="18.600000000000001" customHeight="1" x14ac:dyDescent="0.25">
      <c r="B23" s="189"/>
      <c r="C23" s="190"/>
      <c r="D23" s="190"/>
      <c r="E23" s="190"/>
      <c r="F23" s="190"/>
      <c r="G23" s="57"/>
      <c r="H23" s="57"/>
      <c r="I23" s="57"/>
      <c r="J23" s="57"/>
      <c r="K23" s="57"/>
      <c r="L23" s="57"/>
      <c r="M23" s="57"/>
      <c r="N23" s="57"/>
      <c r="O23" s="57"/>
      <c r="P23" s="57"/>
      <c r="Q23" s="57"/>
      <c r="R23" s="57"/>
      <c r="S23" s="57"/>
      <c r="T23" s="57"/>
      <c r="U23" s="57"/>
      <c r="V23" s="58"/>
      <c r="Y23" s="100"/>
      <c r="Z23" s="100"/>
      <c r="AA23" s="100"/>
      <c r="AB23" s="100"/>
      <c r="AC23" s="100"/>
      <c r="AD23" s="100"/>
      <c r="AE23" s="100"/>
      <c r="AF23" s="100"/>
      <c r="AG23" s="100"/>
      <c r="AH23" s="100"/>
      <c r="AI23" s="100"/>
      <c r="AJ23" s="100"/>
      <c r="AK23" s="100"/>
      <c r="AL23" s="100"/>
      <c r="AM23" s="100"/>
      <c r="AN23" s="100"/>
      <c r="AO23" s="100"/>
      <c r="AP23" s="100"/>
      <c r="AQ23" s="100"/>
    </row>
    <row r="24" spans="2:43" ht="18.600000000000001" customHeight="1" x14ac:dyDescent="0.25">
      <c r="B24" s="176" t="s">
        <v>717</v>
      </c>
      <c r="C24" s="177"/>
      <c r="D24" s="177"/>
      <c r="E24" s="177"/>
      <c r="F24" s="177"/>
      <c r="V24" s="64"/>
      <c r="Y24" s="100"/>
      <c r="Z24" s="100"/>
      <c r="AA24" s="100"/>
      <c r="AB24" s="100"/>
      <c r="AC24" s="100"/>
      <c r="AD24" s="100"/>
      <c r="AE24" s="100"/>
      <c r="AF24" s="100"/>
      <c r="AG24" s="100"/>
      <c r="AH24" s="100"/>
      <c r="AI24" s="100"/>
      <c r="AJ24" s="100"/>
      <c r="AK24" s="100"/>
      <c r="AL24" s="100"/>
      <c r="AM24" s="100"/>
      <c r="AN24" s="100"/>
      <c r="AO24" s="100"/>
      <c r="AP24" s="100"/>
      <c r="AQ24" s="100"/>
    </row>
    <row r="25" spans="2:43" ht="18.600000000000001" customHeight="1" x14ac:dyDescent="0.25">
      <c r="B25" s="176"/>
      <c r="C25" s="177"/>
      <c r="D25" s="177"/>
      <c r="E25" s="177"/>
      <c r="F25" s="177"/>
      <c r="V25" s="64"/>
      <c r="Y25" s="100"/>
      <c r="Z25" s="100"/>
      <c r="AA25" s="100"/>
      <c r="AB25" s="100"/>
      <c r="AC25" s="100"/>
      <c r="AD25" s="100"/>
      <c r="AE25" s="100"/>
      <c r="AF25" s="100"/>
      <c r="AG25" s="100"/>
      <c r="AH25" s="100"/>
      <c r="AI25" s="100"/>
      <c r="AJ25" s="100"/>
      <c r="AK25" s="100"/>
      <c r="AL25" s="100"/>
      <c r="AM25" s="100"/>
      <c r="AN25" s="100"/>
      <c r="AO25" s="100"/>
      <c r="AP25" s="100"/>
      <c r="AQ25" s="100"/>
    </row>
    <row r="26" spans="2:43" ht="18.600000000000001" customHeight="1" x14ac:dyDescent="0.25">
      <c r="B26" s="63" t="s">
        <v>1</v>
      </c>
      <c r="C26" s="178">
        <v>1363</v>
      </c>
      <c r="D26" s="191"/>
      <c r="E26" s="191"/>
      <c r="F26" s="192"/>
      <c r="H26" s="181" t="str">
        <f>AR12</f>
        <v>Seniorkonsulent</v>
      </c>
      <c r="I26" s="182"/>
      <c r="J26" s="182"/>
      <c r="K26" s="182"/>
      <c r="L26" s="182"/>
      <c r="M26" s="182"/>
      <c r="N26" s="182"/>
      <c r="O26" s="182"/>
      <c r="P26" s="182"/>
      <c r="Q26" s="182"/>
      <c r="R26" s="182"/>
      <c r="S26" s="183"/>
      <c r="V26" s="64"/>
      <c r="Y26" s="93"/>
      <c r="Z26" s="94"/>
      <c r="AA26" s="101"/>
      <c r="AB26" s="101"/>
      <c r="AC26" s="101"/>
      <c r="AD26" s="101"/>
      <c r="AE26" s="54" t="e">
        <f>IF(C26&lt;Z2," ",#REF!)</f>
        <v>#REF!</v>
      </c>
    </row>
    <row r="27" spans="2:43" ht="18.600000000000001" customHeight="1" x14ac:dyDescent="0.25">
      <c r="B27" s="63"/>
      <c r="V27" s="64"/>
    </row>
    <row r="28" spans="2:43" ht="18.600000000000001" customHeight="1" x14ac:dyDescent="0.25">
      <c r="B28" s="63" t="s">
        <v>753</v>
      </c>
      <c r="C28" s="172">
        <v>650000</v>
      </c>
      <c r="D28" s="173"/>
      <c r="E28" s="173"/>
      <c r="F28" s="174"/>
      <c r="G28" s="95"/>
      <c r="H28" s="95" t="s">
        <v>755</v>
      </c>
      <c r="I28" s="95"/>
      <c r="J28" s="95"/>
      <c r="K28" s="95"/>
      <c r="L28" s="95"/>
      <c r="M28" s="95"/>
      <c r="N28" s="95"/>
      <c r="O28" s="95"/>
      <c r="P28" s="172">
        <v>15000</v>
      </c>
      <c r="Q28" s="173"/>
      <c r="R28" s="173"/>
      <c r="S28" s="174"/>
      <c r="T28" s="95"/>
      <c r="U28" s="95"/>
      <c r="V28" s="64"/>
    </row>
    <row r="29" spans="2:43" ht="18.600000000000001" customHeight="1" thickBot="1" x14ac:dyDescent="0.3">
      <c r="B29" s="65"/>
      <c r="C29" s="55"/>
      <c r="D29" s="55"/>
      <c r="E29" s="55"/>
      <c r="F29" s="55"/>
      <c r="G29" s="55"/>
      <c r="H29" s="55"/>
      <c r="I29" s="55"/>
      <c r="J29" s="55"/>
      <c r="K29" s="55"/>
      <c r="L29" s="55"/>
      <c r="M29" s="55"/>
      <c r="N29" s="55"/>
      <c r="O29" s="55"/>
      <c r="P29" s="55"/>
      <c r="Q29" s="55"/>
      <c r="R29" s="55"/>
      <c r="S29" s="55"/>
      <c r="T29" s="55"/>
      <c r="U29" s="55"/>
      <c r="V29" s="66"/>
    </row>
    <row r="30" spans="2:43" ht="18.600000000000001" customHeight="1" x14ac:dyDescent="0.25">
      <c r="B30" s="67"/>
      <c r="C30" s="57"/>
      <c r="D30" s="57"/>
      <c r="E30" s="57"/>
      <c r="F30" s="57"/>
      <c r="G30" s="57"/>
      <c r="H30" s="57"/>
      <c r="I30" s="57"/>
      <c r="J30" s="57"/>
      <c r="K30" s="57"/>
      <c r="L30" s="57"/>
      <c r="M30" s="57"/>
      <c r="N30" s="57"/>
      <c r="O30" s="57"/>
      <c r="P30" s="57"/>
      <c r="Q30" s="57"/>
      <c r="R30" s="57"/>
      <c r="S30" s="57"/>
      <c r="T30" s="57"/>
      <c r="U30" s="57"/>
      <c r="V30" s="58"/>
    </row>
    <row r="31" spans="2:43" ht="18.600000000000001" customHeight="1" x14ac:dyDescent="0.25">
      <c r="B31" s="176" t="s">
        <v>7</v>
      </c>
      <c r="C31" s="177"/>
      <c r="D31" s="177"/>
      <c r="E31" s="177"/>
      <c r="F31" s="177"/>
      <c r="V31" s="64"/>
    </row>
    <row r="32" spans="2:43" ht="18.600000000000001" customHeight="1" x14ac:dyDescent="0.25">
      <c r="B32" s="97" t="s">
        <v>754</v>
      </c>
      <c r="C32" s="99"/>
      <c r="D32" s="99"/>
      <c r="E32" s="99"/>
      <c r="F32" s="99"/>
      <c r="V32" s="64"/>
    </row>
    <row r="33" spans="2:44" ht="12" customHeight="1" x14ac:dyDescent="0.25">
      <c r="B33" s="63"/>
      <c r="V33" s="64"/>
    </row>
    <row r="34" spans="2:44" ht="18.600000000000001" customHeight="1" x14ac:dyDescent="0.25">
      <c r="B34" s="63" t="s">
        <v>716</v>
      </c>
      <c r="C34" s="178"/>
      <c r="D34" s="179"/>
      <c r="E34" s="179"/>
      <c r="F34" s="180"/>
      <c r="H34" s="181" t="str">
        <f>AR34</f>
        <v xml:space="preserve"> </v>
      </c>
      <c r="I34" s="182"/>
      <c r="J34" s="182"/>
      <c r="K34" s="182"/>
      <c r="L34" s="182"/>
      <c r="M34" s="182"/>
      <c r="N34" s="182"/>
      <c r="O34" s="182"/>
      <c r="P34" s="182"/>
      <c r="Q34" s="182"/>
      <c r="R34" s="182"/>
      <c r="S34" s="183"/>
      <c r="V34" s="64"/>
      <c r="Y34" s="184" t="e">
        <f>VLOOKUP(C34,LP,3,FALSE)</f>
        <v>#N/A</v>
      </c>
      <c r="Z34" s="185"/>
      <c r="AA34" s="185"/>
      <c r="AB34" s="185"/>
      <c r="AC34" s="185"/>
      <c r="AD34" s="185"/>
      <c r="AE34" s="185"/>
      <c r="AF34" s="185"/>
      <c r="AG34" s="185"/>
      <c r="AH34" s="185"/>
      <c r="AI34" s="185"/>
      <c r="AJ34" s="185"/>
      <c r="AK34" s="185"/>
      <c r="AL34" s="185"/>
      <c r="AM34" s="185"/>
      <c r="AN34" s="185"/>
      <c r="AO34" s="185"/>
      <c r="AP34" s="185"/>
      <c r="AQ34" s="185"/>
      <c r="AR34" s="54" t="str">
        <f>IF(C34&lt;Z2," ",Y34)</f>
        <v xml:space="preserve"> </v>
      </c>
    </row>
    <row r="35" spans="2:44" ht="12" customHeight="1" x14ac:dyDescent="0.25">
      <c r="B35" s="63"/>
      <c r="V35" s="64"/>
    </row>
    <row r="36" spans="2:44" ht="18.600000000000001" customHeight="1" x14ac:dyDescent="0.25">
      <c r="B36" s="63" t="s">
        <v>753</v>
      </c>
      <c r="C36" s="172"/>
      <c r="D36" s="173"/>
      <c r="E36" s="173"/>
      <c r="F36" s="174"/>
      <c r="H36" s="95" t="s">
        <v>755</v>
      </c>
      <c r="K36" s="95"/>
      <c r="L36" s="95"/>
      <c r="M36" s="95"/>
      <c r="N36" s="95"/>
      <c r="O36" s="95"/>
      <c r="P36" s="172"/>
      <c r="Q36" s="173"/>
      <c r="R36" s="173"/>
      <c r="S36" s="174"/>
      <c r="T36" s="98"/>
      <c r="U36" s="98"/>
      <c r="V36" s="64"/>
      <c r="Y36" s="175" t="e">
        <f>VLOOKUP(C34,LP,2,FALSE)</f>
        <v>#N/A</v>
      </c>
      <c r="Z36" s="175"/>
      <c r="AA36" s="175"/>
      <c r="AB36" s="175"/>
      <c r="AC36" s="175"/>
      <c r="AD36" s="175"/>
      <c r="AE36" s="54" t="str">
        <f>IF(C34&lt;Z2," ",Y36)</f>
        <v xml:space="preserve"> </v>
      </c>
    </row>
    <row r="37" spans="2:44" ht="18.600000000000001" customHeight="1" thickBot="1" x14ac:dyDescent="0.3">
      <c r="B37" s="65"/>
      <c r="C37" s="55"/>
      <c r="D37" s="55"/>
      <c r="E37" s="55"/>
      <c r="F37" s="55"/>
      <c r="G37" s="55"/>
      <c r="H37" s="55"/>
      <c r="I37" s="55"/>
      <c r="J37" s="55"/>
      <c r="K37" s="55"/>
      <c r="L37" s="55"/>
      <c r="M37" s="55"/>
      <c r="N37" s="55"/>
      <c r="O37" s="55"/>
      <c r="P37" s="55"/>
      <c r="Q37" s="55"/>
      <c r="R37" s="55"/>
      <c r="S37" s="55"/>
      <c r="T37" s="55"/>
      <c r="U37" s="55"/>
      <c r="V37" s="66"/>
    </row>
    <row r="38" spans="2:44" ht="18.600000000000001" customHeight="1" x14ac:dyDescent="0.25">
      <c r="B38" s="67"/>
      <c r="C38" s="57"/>
      <c r="D38" s="57"/>
      <c r="E38" s="57"/>
      <c r="F38" s="57"/>
      <c r="G38" s="57"/>
      <c r="H38" s="57"/>
      <c r="I38" s="57"/>
      <c r="J38" s="57"/>
      <c r="K38" s="57"/>
      <c r="L38" s="57"/>
      <c r="M38" s="57"/>
      <c r="N38" s="57"/>
      <c r="O38" s="57"/>
      <c r="P38" s="57"/>
      <c r="Q38" s="57"/>
      <c r="R38" s="57"/>
      <c r="S38" s="57"/>
      <c r="T38" s="57"/>
      <c r="U38" s="57"/>
      <c r="V38" s="58"/>
    </row>
    <row r="39" spans="2:44" ht="18.600000000000001" customHeight="1" x14ac:dyDescent="0.25">
      <c r="B39" s="176" t="s">
        <v>8</v>
      </c>
      <c r="C39" s="177"/>
      <c r="D39" s="177"/>
      <c r="E39" s="177"/>
      <c r="F39" s="177"/>
      <c r="K39" s="170">
        <f>IF(C34," ",IF(C26&gt;0,C26," "))</f>
        <v>1363</v>
      </c>
      <c r="L39" s="171"/>
      <c r="M39" s="171"/>
      <c r="N39" s="171"/>
      <c r="V39" s="64"/>
    </row>
    <row r="40" spans="2:44" ht="18.600000000000001" customHeight="1" x14ac:dyDescent="0.25">
      <c r="B40" s="97" t="s">
        <v>764</v>
      </c>
      <c r="K40" s="72"/>
      <c r="L40" s="70"/>
      <c r="R40" s="73"/>
      <c r="S40" s="72"/>
      <c r="T40" s="73"/>
      <c r="U40" s="73"/>
      <c r="V40" s="64"/>
    </row>
    <row r="41" spans="2:44" ht="18.600000000000001" customHeight="1" x14ac:dyDescent="0.3">
      <c r="B41" s="63"/>
      <c r="K41" s="170"/>
      <c r="L41" s="171"/>
      <c r="M41" s="171"/>
      <c r="N41" s="171"/>
      <c r="R41" s="70"/>
      <c r="S41" s="70"/>
      <c r="T41" s="69"/>
      <c r="U41" s="70"/>
      <c r="V41" s="64"/>
    </row>
    <row r="42" spans="2:44" ht="18.600000000000001" customHeight="1" x14ac:dyDescent="0.25">
      <c r="B42" s="63" t="s">
        <v>753</v>
      </c>
      <c r="C42" s="172">
        <v>675000</v>
      </c>
      <c r="D42" s="173"/>
      <c r="E42" s="173"/>
      <c r="F42" s="174"/>
      <c r="H42" s="95" t="s">
        <v>755</v>
      </c>
      <c r="K42" s="95"/>
      <c r="L42" s="95"/>
      <c r="M42" s="95"/>
      <c r="N42" s="95"/>
      <c r="O42" s="95"/>
      <c r="P42" s="172">
        <v>15000</v>
      </c>
      <c r="Q42" s="173"/>
      <c r="R42" s="173"/>
      <c r="S42" s="174"/>
      <c r="V42" s="64"/>
    </row>
    <row r="43" spans="2:44" ht="18.600000000000001" customHeight="1" thickBot="1" x14ac:dyDescent="0.3">
      <c r="B43" s="65"/>
      <c r="C43" s="55"/>
      <c r="D43" s="55"/>
      <c r="E43" s="55"/>
      <c r="F43" s="55"/>
      <c r="G43" s="55"/>
      <c r="H43" s="55"/>
      <c r="I43" s="55"/>
      <c r="J43" s="55"/>
      <c r="K43" s="55"/>
      <c r="L43" s="55"/>
      <c r="M43" s="55"/>
      <c r="N43" s="55"/>
      <c r="O43" s="55"/>
      <c r="P43" s="55"/>
      <c r="Q43" s="55"/>
      <c r="R43" s="55"/>
      <c r="S43" s="55"/>
      <c r="T43" s="55"/>
      <c r="U43" s="55"/>
      <c r="V43" s="66"/>
    </row>
    <row r="44" spans="2:44" ht="18.600000000000001" customHeight="1" thickBot="1" x14ac:dyDescent="0.3">
      <c r="I44" s="74"/>
    </row>
    <row r="45" spans="2:44" ht="18.600000000000001" customHeight="1" x14ac:dyDescent="0.25">
      <c r="B45" s="75"/>
      <c r="C45" s="57"/>
      <c r="D45" s="57"/>
      <c r="E45" s="57"/>
      <c r="F45" s="57"/>
      <c r="G45" s="57"/>
      <c r="H45" s="57"/>
      <c r="I45" s="57"/>
      <c r="J45" s="57"/>
      <c r="K45" s="57"/>
      <c r="L45" s="57"/>
      <c r="M45" s="57"/>
      <c r="N45" s="57"/>
      <c r="O45" s="57"/>
      <c r="P45" s="57"/>
      <c r="Q45" s="57"/>
      <c r="R45" s="57"/>
      <c r="S45" s="57"/>
      <c r="T45" s="57"/>
      <c r="U45" s="57"/>
      <c r="V45" s="58"/>
    </row>
    <row r="46" spans="2:44" ht="18.600000000000001" customHeight="1" x14ac:dyDescent="0.25">
      <c r="B46" s="63"/>
      <c r="V46" s="64"/>
    </row>
    <row r="47" spans="2:44" ht="18.600000000000001" customHeight="1" x14ac:dyDescent="0.25">
      <c r="B47" s="59" t="s">
        <v>9</v>
      </c>
      <c r="O47" s="76" t="s">
        <v>714</v>
      </c>
      <c r="V47" s="64"/>
    </row>
    <row r="48" spans="2:44" ht="18.600000000000001" customHeight="1" thickBot="1" x14ac:dyDescent="0.3">
      <c r="B48" s="107" t="s">
        <v>10</v>
      </c>
      <c r="C48" s="55"/>
      <c r="D48" s="55"/>
      <c r="E48" s="55"/>
      <c r="F48" s="55"/>
      <c r="G48" s="55"/>
      <c r="H48" s="55"/>
      <c r="I48" s="55"/>
      <c r="J48" s="55"/>
      <c r="K48" s="55"/>
      <c r="L48" s="55"/>
      <c r="M48" s="55"/>
      <c r="N48" s="55"/>
      <c r="O48" s="55"/>
      <c r="P48" s="55"/>
      <c r="Q48" s="55"/>
      <c r="R48" s="55"/>
      <c r="S48" s="55"/>
      <c r="T48" s="55"/>
      <c r="U48" s="55"/>
      <c r="V48" s="66"/>
    </row>
    <row r="49" spans="2:22" ht="18.600000000000001" customHeight="1" x14ac:dyDescent="0.25">
      <c r="B49" s="132"/>
      <c r="C49" s="132"/>
      <c r="D49" s="132"/>
      <c r="E49" s="132"/>
      <c r="F49" s="132"/>
      <c r="G49" s="132"/>
      <c r="H49" s="132"/>
      <c r="I49" s="132"/>
      <c r="J49" s="132"/>
      <c r="K49" s="132"/>
      <c r="L49" s="132"/>
      <c r="M49" s="132"/>
      <c r="N49" s="132"/>
      <c r="O49" s="132"/>
      <c r="P49" s="132"/>
      <c r="Q49" s="132"/>
      <c r="R49" s="132"/>
      <c r="S49" s="132"/>
      <c r="T49" s="132"/>
      <c r="U49" s="132"/>
      <c r="V49" s="132"/>
    </row>
    <row r="50" spans="2:22" ht="18.600000000000001" customHeight="1" x14ac:dyDescent="0.25">
      <c r="B50" s="133"/>
      <c r="C50" s="133"/>
      <c r="D50" s="133"/>
      <c r="E50" s="133"/>
      <c r="F50" s="133"/>
      <c r="G50" s="133"/>
      <c r="H50" s="133"/>
      <c r="I50" s="133"/>
      <c r="J50" s="133"/>
      <c r="K50" s="133"/>
      <c r="L50" s="133"/>
      <c r="M50" s="133"/>
      <c r="N50" s="133"/>
      <c r="O50" s="133"/>
      <c r="P50" s="133"/>
      <c r="Q50" s="133"/>
      <c r="R50" s="133"/>
      <c r="S50" s="133"/>
      <c r="T50" s="133"/>
      <c r="U50" s="133"/>
      <c r="V50" s="133"/>
    </row>
    <row r="51" spans="2:22" ht="18.600000000000001" customHeight="1" x14ac:dyDescent="0.25">
      <c r="B51" s="133"/>
      <c r="C51" s="133"/>
      <c r="D51" s="133"/>
      <c r="E51" s="133"/>
      <c r="F51" s="133"/>
      <c r="G51" s="133"/>
      <c r="H51" s="133"/>
      <c r="I51" s="133"/>
      <c r="J51" s="133"/>
      <c r="K51" s="133"/>
      <c r="L51" s="133"/>
      <c r="M51" s="133"/>
      <c r="N51" s="133"/>
      <c r="O51" s="133"/>
      <c r="P51" s="133"/>
      <c r="Q51" s="133"/>
      <c r="R51" s="133"/>
      <c r="S51" s="133"/>
      <c r="T51" s="133"/>
      <c r="U51" s="133"/>
      <c r="V51" s="133"/>
    </row>
    <row r="52" spans="2:22" ht="18.600000000000001" customHeight="1" x14ac:dyDescent="0.25">
      <c r="B52" s="133"/>
      <c r="C52" s="133"/>
      <c r="D52" s="133"/>
      <c r="E52" s="133"/>
      <c r="F52" s="133"/>
      <c r="G52" s="133"/>
      <c r="H52" s="133"/>
      <c r="I52" s="133"/>
      <c r="J52" s="133"/>
      <c r="K52" s="133"/>
      <c r="L52" s="133"/>
      <c r="M52" s="133"/>
      <c r="N52" s="133"/>
      <c r="O52" s="133"/>
      <c r="P52" s="133"/>
      <c r="Q52" s="133"/>
      <c r="R52" s="133"/>
      <c r="S52" s="133"/>
      <c r="T52" s="133"/>
      <c r="U52" s="133"/>
      <c r="V52" s="133"/>
    </row>
    <row r="53" spans="2:22" ht="18.600000000000001" customHeight="1" x14ac:dyDescent="0.25">
      <c r="B53" s="133"/>
      <c r="C53" s="133"/>
      <c r="D53" s="133"/>
      <c r="E53" s="133"/>
      <c r="F53" s="133"/>
      <c r="G53" s="133"/>
      <c r="H53" s="133"/>
      <c r="I53" s="133"/>
      <c r="J53" s="133"/>
      <c r="K53" s="133"/>
      <c r="L53" s="133"/>
      <c r="M53" s="133"/>
      <c r="N53" s="133"/>
      <c r="O53" s="133"/>
      <c r="P53" s="133"/>
      <c r="Q53" s="133"/>
      <c r="R53" s="133"/>
      <c r="S53" s="133"/>
      <c r="T53" s="133"/>
      <c r="U53" s="133"/>
      <c r="V53" s="133"/>
    </row>
    <row r="54" spans="2:22" ht="18.600000000000001" customHeight="1" x14ac:dyDescent="0.25">
      <c r="B54" s="133"/>
      <c r="C54" s="133"/>
      <c r="D54" s="133"/>
      <c r="E54" s="133"/>
      <c r="F54" s="133"/>
      <c r="G54" s="133"/>
      <c r="H54" s="133"/>
      <c r="I54" s="133"/>
      <c r="J54" s="133"/>
      <c r="K54" s="133"/>
      <c r="L54" s="133"/>
      <c r="M54" s="133"/>
      <c r="N54" s="133"/>
      <c r="O54" s="133"/>
      <c r="P54" s="133"/>
      <c r="Q54" s="133"/>
      <c r="R54" s="133"/>
      <c r="S54" s="133"/>
      <c r="T54" s="133"/>
      <c r="U54" s="133"/>
      <c r="V54" s="133"/>
    </row>
    <row r="55" spans="2:22" ht="18.600000000000001" customHeight="1" x14ac:dyDescent="0.25">
      <c r="B55" s="133"/>
      <c r="C55" s="133"/>
      <c r="D55" s="133"/>
      <c r="E55" s="133"/>
      <c r="F55" s="133"/>
      <c r="G55" s="133"/>
      <c r="H55" s="133"/>
      <c r="I55" s="133"/>
      <c r="J55" s="133"/>
      <c r="K55" s="133"/>
      <c r="L55" s="133"/>
      <c r="M55" s="133"/>
      <c r="N55" s="133"/>
      <c r="O55" s="133"/>
      <c r="P55" s="133"/>
      <c r="Q55" s="133"/>
      <c r="R55" s="133"/>
      <c r="S55" s="133"/>
      <c r="T55" s="133"/>
      <c r="U55" s="133"/>
      <c r="V55" s="133"/>
    </row>
    <row r="56" spans="2:22" ht="18.600000000000001" customHeight="1" x14ac:dyDescent="0.25">
      <c r="B56" s="133"/>
      <c r="C56" s="133"/>
      <c r="D56" s="133"/>
      <c r="E56" s="133"/>
      <c r="F56" s="133"/>
      <c r="G56" s="133"/>
      <c r="H56" s="133"/>
      <c r="I56" s="133"/>
      <c r="J56" s="133"/>
      <c r="K56" s="133"/>
      <c r="L56" s="133"/>
      <c r="M56" s="133"/>
      <c r="N56" s="133"/>
      <c r="O56" s="133"/>
      <c r="P56" s="133"/>
      <c r="Q56" s="133"/>
      <c r="R56" s="133"/>
      <c r="S56" s="133"/>
      <c r="T56" s="133"/>
      <c r="U56" s="133"/>
      <c r="V56" s="133"/>
    </row>
    <row r="57" spans="2:22" ht="18.600000000000001" customHeight="1" x14ac:dyDescent="0.25">
      <c r="B57" s="133"/>
      <c r="C57" s="133"/>
      <c r="D57" s="133"/>
      <c r="E57" s="133"/>
      <c r="F57" s="133"/>
      <c r="G57" s="133"/>
      <c r="H57" s="133"/>
      <c r="I57" s="133"/>
      <c r="J57" s="133"/>
      <c r="K57" s="133"/>
      <c r="L57" s="133"/>
      <c r="M57" s="133"/>
      <c r="N57" s="133"/>
      <c r="O57" s="133"/>
      <c r="P57" s="133"/>
      <c r="Q57" s="133"/>
      <c r="R57" s="133"/>
      <c r="S57" s="133"/>
      <c r="T57" s="133"/>
      <c r="U57" s="133"/>
      <c r="V57" s="133"/>
    </row>
    <row r="58" spans="2:22" ht="18.600000000000001" customHeight="1" x14ac:dyDescent="0.25">
      <c r="B58" s="133"/>
      <c r="C58" s="133"/>
      <c r="D58" s="133"/>
      <c r="E58" s="133"/>
      <c r="F58" s="133"/>
      <c r="G58" s="133"/>
      <c r="H58" s="133"/>
      <c r="I58" s="133"/>
      <c r="J58" s="133"/>
      <c r="K58" s="133"/>
      <c r="L58" s="133"/>
      <c r="M58" s="133"/>
      <c r="N58" s="133"/>
      <c r="O58" s="133"/>
      <c r="P58" s="133"/>
      <c r="Q58" s="133"/>
      <c r="R58" s="133"/>
      <c r="S58" s="133"/>
      <c r="T58" s="133"/>
      <c r="U58" s="133"/>
      <c r="V58" s="133"/>
    </row>
    <row r="59" spans="2:22" ht="18.600000000000001" customHeight="1" x14ac:dyDescent="0.25">
      <c r="B59" s="133"/>
      <c r="C59" s="133"/>
      <c r="D59" s="133"/>
      <c r="E59" s="133"/>
      <c r="F59" s="133"/>
      <c r="G59" s="133"/>
      <c r="H59" s="133"/>
      <c r="I59" s="133"/>
      <c r="J59" s="133"/>
      <c r="K59" s="133"/>
      <c r="L59" s="133"/>
      <c r="M59" s="133"/>
      <c r="N59" s="133"/>
      <c r="O59" s="133"/>
      <c r="P59" s="133"/>
      <c r="Q59" s="133"/>
      <c r="R59" s="133"/>
      <c r="S59" s="133"/>
      <c r="T59" s="133"/>
      <c r="U59" s="133"/>
      <c r="V59" s="133"/>
    </row>
    <row r="60" spans="2:22" ht="18.600000000000001" customHeight="1" x14ac:dyDescent="0.25">
      <c r="B60" s="133"/>
      <c r="C60" s="133"/>
      <c r="D60" s="133"/>
      <c r="E60" s="133"/>
      <c r="F60" s="133"/>
      <c r="G60" s="133"/>
      <c r="H60" s="133"/>
      <c r="I60" s="133"/>
      <c r="J60" s="133"/>
      <c r="K60" s="133"/>
      <c r="L60" s="133"/>
      <c r="M60" s="133"/>
      <c r="N60" s="133"/>
      <c r="O60" s="133"/>
      <c r="P60" s="133"/>
      <c r="Q60" s="133"/>
      <c r="R60" s="133"/>
      <c r="S60" s="133"/>
      <c r="T60" s="133"/>
      <c r="U60" s="133"/>
      <c r="V60" s="133"/>
    </row>
    <row r="61" spans="2:22" ht="18.600000000000001" customHeight="1" x14ac:dyDescent="0.25">
      <c r="B61" s="133"/>
      <c r="C61" s="133"/>
      <c r="D61" s="133"/>
      <c r="E61" s="133"/>
      <c r="F61" s="133"/>
      <c r="G61" s="133"/>
      <c r="H61" s="133"/>
      <c r="I61" s="133"/>
      <c r="J61" s="133"/>
      <c r="K61" s="133"/>
      <c r="L61" s="133"/>
      <c r="M61" s="133"/>
      <c r="N61" s="133"/>
      <c r="O61" s="133"/>
      <c r="P61" s="133"/>
      <c r="Q61" s="133"/>
      <c r="R61" s="133"/>
      <c r="S61" s="133"/>
      <c r="T61" s="133"/>
      <c r="U61" s="133"/>
      <c r="V61" s="133"/>
    </row>
    <row r="62" spans="2:22" ht="18.600000000000001" customHeight="1" x14ac:dyDescent="0.25">
      <c r="B62" s="133"/>
      <c r="C62" s="133"/>
      <c r="D62" s="133"/>
      <c r="E62" s="133"/>
      <c r="F62" s="133"/>
      <c r="G62" s="133"/>
      <c r="H62" s="133"/>
      <c r="I62" s="133"/>
      <c r="J62" s="133"/>
      <c r="K62" s="133"/>
      <c r="L62" s="133"/>
      <c r="M62" s="133"/>
      <c r="N62" s="133"/>
      <c r="O62" s="133"/>
      <c r="P62" s="133"/>
      <c r="Q62" s="133"/>
      <c r="R62" s="133"/>
      <c r="S62" s="133"/>
      <c r="T62" s="133"/>
      <c r="U62" s="133"/>
      <c r="V62" s="133"/>
    </row>
    <row r="63" spans="2:22" ht="18.600000000000001" customHeight="1" x14ac:dyDescent="0.25">
      <c r="B63" s="133"/>
      <c r="C63" s="133"/>
      <c r="D63" s="133"/>
      <c r="E63" s="133"/>
      <c r="F63" s="133"/>
      <c r="G63" s="133"/>
      <c r="H63" s="133"/>
      <c r="I63" s="133"/>
      <c r="J63" s="133"/>
      <c r="K63" s="133"/>
      <c r="L63" s="133"/>
      <c r="M63" s="133"/>
      <c r="N63" s="133"/>
      <c r="O63" s="133"/>
      <c r="P63" s="133"/>
      <c r="Q63" s="133"/>
      <c r="R63" s="133"/>
      <c r="S63" s="133"/>
      <c r="T63" s="133"/>
      <c r="U63" s="133"/>
      <c r="V63" s="133"/>
    </row>
    <row r="64" spans="2:22" ht="18.600000000000001" customHeight="1" x14ac:dyDescent="0.25">
      <c r="B64" s="133"/>
      <c r="C64" s="133"/>
      <c r="D64" s="133"/>
      <c r="E64" s="133"/>
      <c r="F64" s="133"/>
      <c r="G64" s="133"/>
      <c r="H64" s="133"/>
      <c r="I64" s="133"/>
      <c r="J64" s="133"/>
      <c r="K64" s="133"/>
      <c r="L64" s="133"/>
      <c r="M64" s="133"/>
      <c r="N64" s="133"/>
      <c r="O64" s="133"/>
      <c r="P64" s="133"/>
      <c r="Q64" s="133"/>
      <c r="R64" s="133"/>
      <c r="S64" s="133"/>
      <c r="T64" s="133"/>
      <c r="U64" s="133"/>
      <c r="V64" s="133"/>
    </row>
    <row r="65" spans="2:35" ht="18.600000000000001" customHeight="1" x14ac:dyDescent="0.25">
      <c r="B65" s="133"/>
      <c r="C65" s="133"/>
      <c r="D65" s="133"/>
      <c r="E65" s="133"/>
      <c r="F65" s="133"/>
      <c r="G65" s="133"/>
      <c r="H65" s="133"/>
      <c r="I65" s="133"/>
      <c r="J65" s="133"/>
      <c r="K65" s="133"/>
      <c r="L65" s="133"/>
      <c r="M65" s="133"/>
      <c r="N65" s="133"/>
      <c r="O65" s="133"/>
      <c r="P65" s="133"/>
      <c r="Q65" s="133"/>
      <c r="R65" s="133"/>
      <c r="S65" s="133"/>
      <c r="T65" s="133"/>
      <c r="U65" s="133"/>
      <c r="V65" s="133"/>
    </row>
    <row r="66" spans="2:35" ht="18.600000000000001" customHeight="1" x14ac:dyDescent="0.25">
      <c r="B66" s="133"/>
      <c r="C66" s="133"/>
      <c r="D66" s="133"/>
      <c r="E66" s="133"/>
      <c r="F66" s="133"/>
      <c r="G66" s="133"/>
      <c r="H66" s="133"/>
      <c r="I66" s="133"/>
      <c r="J66" s="133"/>
      <c r="K66" s="133"/>
      <c r="L66" s="133"/>
      <c r="M66" s="133"/>
      <c r="N66" s="133"/>
      <c r="O66" s="133"/>
      <c r="P66" s="133"/>
      <c r="Q66" s="133"/>
      <c r="R66" s="133"/>
      <c r="S66" s="133"/>
      <c r="T66" s="133"/>
      <c r="U66" s="133"/>
      <c r="V66" s="133"/>
    </row>
    <row r="67" spans="2:35" ht="18.600000000000001" customHeight="1" x14ac:dyDescent="0.25">
      <c r="B67" s="133"/>
      <c r="C67" s="133"/>
      <c r="D67" s="133"/>
      <c r="E67" s="133"/>
      <c r="F67" s="133"/>
      <c r="G67" s="133"/>
      <c r="H67" s="133"/>
      <c r="I67" s="133"/>
      <c r="J67" s="133"/>
      <c r="K67" s="133"/>
      <c r="L67" s="133"/>
      <c r="M67" s="133"/>
      <c r="N67" s="133"/>
      <c r="O67" s="133"/>
      <c r="P67" s="133"/>
      <c r="Q67" s="133"/>
      <c r="R67" s="133"/>
      <c r="S67" s="133"/>
      <c r="T67" s="133"/>
      <c r="U67" s="133"/>
      <c r="V67" s="133"/>
    </row>
    <row r="68" spans="2:35" ht="18.600000000000001" customHeight="1" x14ac:dyDescent="0.25">
      <c r="B68" s="133"/>
      <c r="C68" s="133"/>
      <c r="D68" s="133"/>
      <c r="E68" s="133"/>
      <c r="F68" s="133"/>
      <c r="G68" s="133"/>
      <c r="H68" s="133"/>
      <c r="I68" s="133"/>
      <c r="J68" s="133"/>
      <c r="K68" s="133"/>
      <c r="L68" s="133"/>
      <c r="M68" s="133"/>
      <c r="N68" s="133"/>
      <c r="O68" s="133"/>
      <c r="P68" s="133"/>
      <c r="Q68" s="133"/>
      <c r="R68" s="133"/>
      <c r="S68" s="133"/>
      <c r="T68" s="133"/>
      <c r="U68" s="133"/>
      <c r="V68" s="133"/>
    </row>
    <row r="69" spans="2:35" ht="18.600000000000001" customHeight="1" x14ac:dyDescent="0.25">
      <c r="B69" s="133"/>
      <c r="C69" s="133"/>
      <c r="D69" s="133"/>
      <c r="E69" s="133"/>
      <c r="F69" s="133"/>
      <c r="G69" s="133"/>
      <c r="H69" s="133"/>
      <c r="I69" s="133"/>
      <c r="J69" s="133"/>
      <c r="K69" s="133"/>
      <c r="L69" s="133"/>
      <c r="M69" s="133"/>
      <c r="N69" s="133"/>
      <c r="O69" s="133"/>
      <c r="P69" s="133"/>
      <c r="Q69" s="133"/>
      <c r="R69" s="133"/>
      <c r="S69" s="133"/>
      <c r="T69" s="133"/>
      <c r="U69" s="133"/>
      <c r="V69" s="133"/>
    </row>
    <row r="70" spans="2:35" ht="18.600000000000001" customHeight="1" x14ac:dyDescent="0.25">
      <c r="B70" s="133"/>
      <c r="C70" s="133"/>
      <c r="D70" s="133"/>
      <c r="E70" s="133"/>
      <c r="F70" s="133"/>
      <c r="G70" s="133"/>
      <c r="H70" s="133"/>
      <c r="I70" s="133"/>
      <c r="J70" s="133"/>
      <c r="K70" s="133"/>
      <c r="L70" s="133"/>
      <c r="M70" s="133"/>
      <c r="N70" s="133"/>
      <c r="O70" s="133"/>
      <c r="P70" s="133"/>
      <c r="Q70" s="133"/>
      <c r="R70" s="133"/>
      <c r="S70" s="133"/>
      <c r="T70" s="133"/>
      <c r="U70" s="133"/>
      <c r="V70" s="133"/>
    </row>
    <row r="71" spans="2:35" ht="18.600000000000001" customHeight="1" x14ac:dyDescent="0.25">
      <c r="B71" s="133"/>
      <c r="C71" s="133"/>
      <c r="D71" s="133"/>
      <c r="E71" s="133"/>
      <c r="F71" s="133"/>
      <c r="G71" s="133"/>
      <c r="H71" s="133"/>
      <c r="I71" s="133"/>
      <c r="J71" s="133"/>
      <c r="K71" s="133"/>
      <c r="L71" s="133"/>
      <c r="M71" s="133"/>
      <c r="N71" s="133"/>
      <c r="O71" s="133"/>
      <c r="P71" s="133"/>
      <c r="Q71" s="133"/>
      <c r="R71" s="133"/>
      <c r="S71" s="133"/>
      <c r="T71" s="133"/>
      <c r="U71" s="133"/>
      <c r="V71" s="133"/>
    </row>
    <row r="72" spans="2:35" ht="18.600000000000001" customHeight="1" x14ac:dyDescent="0.25">
      <c r="B72" s="133"/>
      <c r="C72" s="133"/>
      <c r="D72" s="133"/>
      <c r="E72" s="133"/>
      <c r="F72" s="133"/>
      <c r="G72" s="133"/>
      <c r="H72" s="133"/>
      <c r="I72" s="133"/>
      <c r="J72" s="133"/>
      <c r="K72" s="133"/>
      <c r="L72" s="133"/>
      <c r="M72" s="133"/>
      <c r="N72" s="133"/>
      <c r="O72" s="133"/>
      <c r="P72" s="133"/>
      <c r="Q72" s="133"/>
      <c r="R72" s="133"/>
      <c r="S72" s="133"/>
      <c r="T72" s="133"/>
      <c r="U72" s="133"/>
      <c r="V72" s="133"/>
    </row>
    <row r="73" spans="2:35" ht="18.600000000000001" customHeight="1" x14ac:dyDescent="0.25">
      <c r="B73" s="133"/>
      <c r="C73" s="133"/>
      <c r="D73" s="133"/>
      <c r="E73" s="133"/>
      <c r="F73" s="133"/>
      <c r="G73" s="133"/>
      <c r="H73" s="133"/>
      <c r="I73" s="133"/>
      <c r="J73" s="133"/>
      <c r="K73" s="133"/>
      <c r="L73" s="133"/>
      <c r="M73" s="133"/>
      <c r="N73" s="133"/>
      <c r="O73" s="133"/>
      <c r="P73" s="133"/>
      <c r="Q73" s="133"/>
      <c r="R73" s="133"/>
      <c r="S73" s="133"/>
      <c r="T73" s="133"/>
      <c r="U73" s="133"/>
      <c r="V73" s="133"/>
    </row>
    <row r="74" spans="2:35" ht="18.600000000000001" customHeight="1" x14ac:dyDescent="0.25">
      <c r="B74" s="133"/>
      <c r="C74" s="133"/>
      <c r="D74" s="133"/>
      <c r="E74" s="133"/>
      <c r="F74" s="133"/>
      <c r="G74" s="133"/>
      <c r="H74" s="133"/>
      <c r="I74" s="133"/>
      <c r="J74" s="133"/>
      <c r="K74" s="133"/>
      <c r="L74" s="133"/>
      <c r="M74" s="133"/>
      <c r="N74" s="133"/>
      <c r="O74" s="133"/>
      <c r="P74" s="133"/>
      <c r="Q74" s="133"/>
      <c r="R74" s="133"/>
      <c r="S74" s="133"/>
      <c r="T74" s="133"/>
      <c r="U74" s="133"/>
      <c r="V74" s="133"/>
    </row>
    <row r="75" spans="2:35" ht="18.600000000000001" customHeight="1" thickBot="1" x14ac:dyDescent="0.3">
      <c r="B75" s="134"/>
      <c r="C75" s="134"/>
      <c r="D75" s="134"/>
      <c r="E75" s="134"/>
      <c r="F75" s="134"/>
      <c r="G75" s="134"/>
      <c r="H75" s="134"/>
      <c r="I75" s="134"/>
      <c r="J75" s="134"/>
      <c r="K75" s="134"/>
      <c r="L75" s="134"/>
      <c r="M75" s="134"/>
      <c r="N75" s="134"/>
      <c r="O75" s="134"/>
      <c r="P75" s="134"/>
      <c r="Q75" s="134"/>
      <c r="R75" s="134"/>
      <c r="S75" s="134"/>
      <c r="T75" s="134"/>
      <c r="U75" s="134"/>
      <c r="V75" s="134"/>
    </row>
    <row r="76" spans="2:35" ht="18.600000000000001" customHeight="1" x14ac:dyDescent="0.25">
      <c r="B76" s="108"/>
      <c r="Y76" s="70"/>
      <c r="Z76" s="70"/>
      <c r="AA76" s="70"/>
      <c r="AB76" s="70"/>
      <c r="AC76" s="77"/>
      <c r="AD76" s="70"/>
      <c r="AE76" s="70"/>
      <c r="AF76" s="78"/>
      <c r="AG76" s="79"/>
      <c r="AH76" s="70"/>
      <c r="AI76" s="70"/>
    </row>
    <row r="77" spans="2:35" ht="18.600000000000001" customHeight="1" x14ac:dyDescent="0.25">
      <c r="B77" s="108"/>
    </row>
    <row r="78" spans="2:35" ht="18.600000000000001" customHeight="1" x14ac:dyDescent="0.25">
      <c r="B78" s="109"/>
      <c r="C78" s="68"/>
      <c r="D78" s="68"/>
      <c r="E78" s="68"/>
      <c r="F78" s="68"/>
      <c r="G78" s="68"/>
      <c r="H78" s="68"/>
      <c r="I78" s="68"/>
      <c r="J78" s="68"/>
      <c r="K78" s="68"/>
      <c r="L78" s="68"/>
      <c r="M78" s="68"/>
      <c r="N78" s="68"/>
      <c r="O78" s="68"/>
      <c r="P78" s="68"/>
      <c r="Q78" s="68"/>
      <c r="R78" s="68"/>
      <c r="S78" s="68"/>
      <c r="T78" s="68"/>
      <c r="U78" s="68"/>
      <c r="V78" s="68"/>
    </row>
    <row r="79" spans="2:35" ht="18.600000000000001" customHeight="1" x14ac:dyDescent="0.25">
      <c r="B79" s="108"/>
    </row>
    <row r="80" spans="2:35" ht="18.600000000000001" customHeight="1" x14ac:dyDescent="0.25">
      <c r="B80" s="108"/>
      <c r="G80" s="68"/>
      <c r="I80" s="68"/>
    </row>
    <row r="81" spans="2:22" ht="18.600000000000001" customHeight="1" x14ac:dyDescent="0.25">
      <c r="B81" s="108"/>
    </row>
    <row r="82" spans="2:22" ht="18.600000000000001" customHeight="1" thickBot="1" x14ac:dyDescent="0.3">
      <c r="B82" s="108"/>
    </row>
    <row r="83" spans="2:22" ht="18.600000000000001" customHeight="1" x14ac:dyDescent="0.25">
      <c r="B83" s="110" t="s">
        <v>750</v>
      </c>
      <c r="C83" s="57"/>
      <c r="D83" s="57"/>
      <c r="E83" s="57"/>
      <c r="F83" s="57"/>
      <c r="G83" s="57"/>
      <c r="H83" s="91"/>
      <c r="I83" s="57"/>
      <c r="J83" s="57"/>
      <c r="K83" s="57"/>
      <c r="L83" s="57"/>
      <c r="M83" s="91"/>
      <c r="N83" s="57"/>
      <c r="O83" s="57"/>
      <c r="P83" s="57"/>
      <c r="Q83" s="91"/>
      <c r="R83" s="57"/>
      <c r="S83" s="57"/>
      <c r="T83" s="57"/>
      <c r="U83" s="57"/>
      <c r="V83" s="58"/>
    </row>
    <row r="84" spans="2:22" ht="18.600000000000001" customHeight="1" x14ac:dyDescent="0.25">
      <c r="B84" s="63" t="s">
        <v>11</v>
      </c>
      <c r="V84" s="64"/>
    </row>
    <row r="85" spans="2:22" ht="18.600000000000001" customHeight="1" thickBot="1" x14ac:dyDescent="0.3">
      <c r="B85" s="65"/>
      <c r="C85" s="55"/>
      <c r="D85" s="55"/>
      <c r="E85" s="55"/>
      <c r="F85" s="55"/>
      <c r="G85" s="55"/>
      <c r="H85" s="55"/>
      <c r="I85" s="55"/>
      <c r="J85" s="55"/>
      <c r="K85" s="55"/>
      <c r="L85" s="55"/>
      <c r="M85" s="55"/>
      <c r="N85" s="55"/>
      <c r="O85" s="55"/>
      <c r="P85" s="55"/>
      <c r="Q85" s="55"/>
      <c r="R85" s="55"/>
      <c r="S85" s="55"/>
      <c r="T85" s="55"/>
      <c r="U85" s="55"/>
      <c r="V85" s="66"/>
    </row>
  </sheetData>
  <sheetProtection sheet="1" objects="1" scenarios="1"/>
  <mergeCells count="33">
    <mergeCell ref="B7:V7"/>
    <mergeCell ref="B8:V8"/>
    <mergeCell ref="B9:V9"/>
    <mergeCell ref="C11:I11"/>
    <mergeCell ref="P11:U11"/>
    <mergeCell ref="AR12:AT12"/>
    <mergeCell ref="B14:F14"/>
    <mergeCell ref="C16:N16"/>
    <mergeCell ref="S16:U16"/>
    <mergeCell ref="C18:H18"/>
    <mergeCell ref="P18:U18"/>
    <mergeCell ref="Y12:AQ12"/>
    <mergeCell ref="P21:R21"/>
    <mergeCell ref="B23:F23"/>
    <mergeCell ref="B24:F24"/>
    <mergeCell ref="B25:F25"/>
    <mergeCell ref="C26:F26"/>
    <mergeCell ref="H26:S26"/>
    <mergeCell ref="Y36:AD36"/>
    <mergeCell ref="B39:F39"/>
    <mergeCell ref="K39:N39"/>
    <mergeCell ref="K41:N41"/>
    <mergeCell ref="C28:F28"/>
    <mergeCell ref="P28:S28"/>
    <mergeCell ref="B31:F31"/>
    <mergeCell ref="C34:F34"/>
    <mergeCell ref="H34:S34"/>
    <mergeCell ref="Y34:AQ34"/>
    <mergeCell ref="C42:F42"/>
    <mergeCell ref="P42:S42"/>
    <mergeCell ref="B49:V75"/>
    <mergeCell ref="C36:F36"/>
    <mergeCell ref="P36:S36"/>
  </mergeCells>
  <hyperlinks>
    <hyperlink ref="O47" r:id="rId1" xr:uid="{FD841326-8267-44D3-8526-3403B8007917}"/>
  </hyperlinks>
  <pageMargins left="0.35433070866141736" right="0.70866141732283472" top="0.31496062992125984" bottom="0.31496062992125984" header="0.51181102362204722" footer="0.51181102362204722"/>
  <pageSetup paperSize="9" orientation="portrait" r:id="rId2"/>
  <headerFooter alignWithMargins="0"/>
  <rowBreaks count="1" manualBreakCount="1">
    <brk id="43" max="65535" man="1"/>
  </rowBreak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workbookViewId="0"/>
  </sheetViews>
  <sheetFormatPr baseColWidth="10" defaultColWidth="11.42578125"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A8787-0DF2-41BD-B351-2FEAD7FED788}">
  <dimension ref="A1:E36"/>
  <sheetViews>
    <sheetView workbookViewId="0">
      <selection activeCell="B1" sqref="B1"/>
    </sheetView>
  </sheetViews>
  <sheetFormatPr baseColWidth="10" defaultColWidth="11.5703125" defaultRowHeight="15" x14ac:dyDescent="0.25"/>
  <cols>
    <col min="1" max="1" width="23.7109375" style="113" bestFit="1" customWidth="1"/>
    <col min="2" max="2" width="65.42578125" style="113" customWidth="1"/>
    <col min="3" max="4" width="11.5703125" style="113"/>
    <col min="5" max="5" width="65.7109375" style="113" bestFit="1" customWidth="1"/>
    <col min="6" max="16384" width="11.5703125" style="113"/>
  </cols>
  <sheetData>
    <row r="1" spans="1:5" ht="18.75" x14ac:dyDescent="0.3">
      <c r="A1" s="123" t="s">
        <v>758</v>
      </c>
      <c r="B1" s="111">
        <v>700000</v>
      </c>
    </row>
    <row r="3" spans="1:5" ht="18.75" x14ac:dyDescent="0.3">
      <c r="A3" s="114" t="s">
        <v>724</v>
      </c>
      <c r="B3" s="115"/>
      <c r="C3" s="115">
        <v>2024</v>
      </c>
      <c r="D3" s="115">
        <v>2023</v>
      </c>
      <c r="E3" s="115" t="s">
        <v>725</v>
      </c>
    </row>
    <row r="4" spans="1:5" x14ac:dyDescent="0.25">
      <c r="A4" s="115" t="s">
        <v>730</v>
      </c>
      <c r="B4" s="115" t="s">
        <v>726</v>
      </c>
      <c r="C4" s="116">
        <f>31000/12*4</f>
        <v>10333.333333333334</v>
      </c>
      <c r="D4" s="116">
        <f>31000/12*8</f>
        <v>20666.666666666668</v>
      </c>
      <c r="E4" s="115" t="s">
        <v>728</v>
      </c>
    </row>
    <row r="5" spans="1:5" x14ac:dyDescent="0.25">
      <c r="A5" s="115" t="s">
        <v>730</v>
      </c>
      <c r="B5" s="115" t="s">
        <v>729</v>
      </c>
      <c r="C5" s="116"/>
      <c r="D5" s="116"/>
      <c r="E5" s="115"/>
    </row>
    <row r="6" spans="1:5" x14ac:dyDescent="0.25">
      <c r="A6" s="115" t="s">
        <v>727</v>
      </c>
      <c r="B6" s="115" t="s">
        <v>727</v>
      </c>
      <c r="C6" s="116"/>
      <c r="D6" s="116">
        <f>30000/12*6</f>
        <v>15000</v>
      </c>
      <c r="E6" s="115" t="s">
        <v>756</v>
      </c>
    </row>
    <row r="7" spans="1:5" x14ac:dyDescent="0.25">
      <c r="A7" s="115" t="s">
        <v>731</v>
      </c>
      <c r="B7" s="115" t="s">
        <v>757</v>
      </c>
      <c r="C7" s="116">
        <f>B1*0.75%</f>
        <v>5250</v>
      </c>
      <c r="D7" s="116"/>
      <c r="E7" s="115" t="s">
        <v>759</v>
      </c>
    </row>
    <row r="8" spans="1:5" x14ac:dyDescent="0.25">
      <c r="A8" s="115" t="s">
        <v>731</v>
      </c>
      <c r="B8" s="115" t="s">
        <v>734</v>
      </c>
      <c r="C8" s="116">
        <v>16000</v>
      </c>
      <c r="D8" s="116"/>
      <c r="E8" s="115" t="s">
        <v>735</v>
      </c>
    </row>
    <row r="9" spans="1:5" x14ac:dyDescent="0.25">
      <c r="A9" s="115" t="s">
        <v>731</v>
      </c>
      <c r="B9" s="115" t="s">
        <v>732</v>
      </c>
      <c r="C9" s="116">
        <f>(B1+C7)*2.15%</f>
        <v>15162.874999999998</v>
      </c>
      <c r="D9" s="116"/>
      <c r="E9" s="115" t="s">
        <v>733</v>
      </c>
    </row>
    <row r="10" spans="1:5" x14ac:dyDescent="0.25">
      <c r="A10" s="115" t="s">
        <v>731</v>
      </c>
      <c r="B10" s="115" t="s">
        <v>736</v>
      </c>
      <c r="C10" s="116">
        <v>10000</v>
      </c>
      <c r="D10" s="115"/>
      <c r="E10" s="115" t="s">
        <v>739</v>
      </c>
    </row>
    <row r="11" spans="1:5" x14ac:dyDescent="0.25">
      <c r="A11" s="115" t="s">
        <v>731</v>
      </c>
      <c r="B11" s="115" t="s">
        <v>737</v>
      </c>
      <c r="C11" s="116">
        <f>(B1+C8)*1%</f>
        <v>7160</v>
      </c>
      <c r="D11" s="115"/>
      <c r="E11" s="115" t="s">
        <v>738</v>
      </c>
    </row>
    <row r="12" spans="1:5" x14ac:dyDescent="0.25">
      <c r="A12" s="115" t="s">
        <v>731</v>
      </c>
      <c r="B12" s="115" t="s">
        <v>760</v>
      </c>
      <c r="C12" s="116">
        <v>0</v>
      </c>
      <c r="D12" s="115"/>
      <c r="E12" s="115" t="s">
        <v>761</v>
      </c>
    </row>
    <row r="14" spans="1:5" x14ac:dyDescent="0.25">
      <c r="B14" s="117" t="s">
        <v>740</v>
      </c>
      <c r="C14" s="118">
        <v>5.1999999999999998E-2</v>
      </c>
    </row>
    <row r="15" spans="1:5" x14ac:dyDescent="0.25">
      <c r="B15" s="117" t="s">
        <v>741</v>
      </c>
      <c r="C15" s="118">
        <v>2.5000000000000001E-2</v>
      </c>
    </row>
    <row r="16" spans="1:5" x14ac:dyDescent="0.25">
      <c r="B16" s="117" t="s">
        <v>742</v>
      </c>
      <c r="C16" s="118">
        <v>8.0000000000000002E-3</v>
      </c>
    </row>
    <row r="17" spans="1:4" x14ac:dyDescent="0.25">
      <c r="B17" s="117" t="s">
        <v>743</v>
      </c>
      <c r="C17" s="118">
        <f>C14-C15-C16</f>
        <v>1.8999999999999996E-2</v>
      </c>
    </row>
    <row r="19" spans="1:4" x14ac:dyDescent="0.25">
      <c r="B19" s="112" t="s">
        <v>744</v>
      </c>
    </row>
    <row r="20" spans="1:4" x14ac:dyDescent="0.25">
      <c r="B20" s="112" t="s">
        <v>745</v>
      </c>
    </row>
    <row r="22" spans="1:4" x14ac:dyDescent="0.25">
      <c r="B22" s="119" t="s">
        <v>746</v>
      </c>
    </row>
    <row r="23" spans="1:4" x14ac:dyDescent="0.25">
      <c r="B23" s="119" t="s">
        <v>747</v>
      </c>
    </row>
    <row r="24" spans="1:4" x14ac:dyDescent="0.25">
      <c r="B24" s="119" t="s">
        <v>748</v>
      </c>
    </row>
    <row r="26" spans="1:4" ht="18.75" x14ac:dyDescent="0.3">
      <c r="B26" s="124" t="s">
        <v>762</v>
      </c>
      <c r="C26" s="122">
        <v>3</v>
      </c>
      <c r="D26" s="112">
        <f>VLOOKUP(C26,Alternativer,2)</f>
        <v>25583.333333333336</v>
      </c>
    </row>
    <row r="32" spans="1:4" hidden="1" x14ac:dyDescent="0.25">
      <c r="A32" s="120">
        <v>1</v>
      </c>
      <c r="B32" s="121">
        <f>C4+C7+C8</f>
        <v>31583.333333333336</v>
      </c>
    </row>
    <row r="33" spans="1:2" hidden="1" x14ac:dyDescent="0.25">
      <c r="A33" s="120">
        <v>2</v>
      </c>
      <c r="B33" s="121">
        <f>C4+C7+C9</f>
        <v>30746.208333333332</v>
      </c>
    </row>
    <row r="34" spans="1:2" hidden="1" x14ac:dyDescent="0.25">
      <c r="A34" s="120">
        <v>3</v>
      </c>
      <c r="B34" s="121">
        <f>C4+C7+C10</f>
        <v>25583.333333333336</v>
      </c>
    </row>
    <row r="35" spans="1:2" hidden="1" x14ac:dyDescent="0.25">
      <c r="A35" s="120">
        <v>4</v>
      </c>
      <c r="B35" s="121">
        <f>C4+C7+C11</f>
        <v>22743.333333333336</v>
      </c>
    </row>
    <row r="36" spans="1:2" hidden="1" x14ac:dyDescent="0.25">
      <c r="A36" s="120">
        <v>5</v>
      </c>
      <c r="B36" s="121">
        <f>C4+C7</f>
        <v>15583.333333333334</v>
      </c>
    </row>
  </sheetData>
  <sheetProtection sheet="1" objects="1" scenarios="1"/>
  <hyperlinks>
    <hyperlink ref="B22" r:id="rId1" xr:uid="{3CFBC8D6-53F9-463D-96F2-4331855C096F}"/>
    <hyperlink ref="B23" r:id="rId2" xr:uid="{D8F2E37A-D66E-49EB-8656-96CA4F0FED0E}"/>
    <hyperlink ref="B24" r:id="rId3" xr:uid="{13ADF7AD-D847-471A-AE24-7FD97FAE452A}"/>
  </hyperlinks>
  <pageMargins left="0.7" right="0.7" top="0.75" bottom="0.75" header="0.3" footer="0.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2"/>
  <dimension ref="A1:F551"/>
  <sheetViews>
    <sheetView showRuler="0" zoomScale="90" zoomScaleNormal="90" zoomScaleSheetLayoutView="50" workbookViewId="0">
      <selection sqref="A1:A4"/>
    </sheetView>
  </sheetViews>
  <sheetFormatPr baseColWidth="10" defaultColWidth="11.42578125" defaultRowHeight="12.75" x14ac:dyDescent="0.2"/>
  <cols>
    <col min="1" max="1" width="8.7109375" style="29" customWidth="1"/>
    <col min="2" max="2" width="8.7109375" style="26" customWidth="1"/>
    <col min="3" max="3" width="32" style="27" customWidth="1"/>
    <col min="4" max="4" width="9.42578125" style="28" customWidth="1"/>
    <col min="5" max="5" width="12.5703125" style="25" customWidth="1"/>
    <col min="6" max="6" width="11.85546875" style="28" customWidth="1"/>
    <col min="7" max="16384" width="11.42578125" style="5"/>
  </cols>
  <sheetData>
    <row r="1" spans="1:6" ht="12" customHeight="1" x14ac:dyDescent="0.2">
      <c r="A1" s="216" t="s">
        <v>12</v>
      </c>
      <c r="B1" s="217" t="s">
        <v>13</v>
      </c>
      <c r="C1" s="214" t="s">
        <v>14</v>
      </c>
      <c r="D1" s="214" t="s">
        <v>15</v>
      </c>
      <c r="E1" s="214" t="s">
        <v>16</v>
      </c>
      <c r="F1" s="214" t="s">
        <v>17</v>
      </c>
    </row>
    <row r="2" spans="1:6" ht="12" customHeight="1" x14ac:dyDescent="0.2">
      <c r="A2" s="216"/>
      <c r="B2" s="217"/>
      <c r="C2" s="214"/>
      <c r="D2" s="214"/>
      <c r="E2" s="214"/>
      <c r="F2" s="214"/>
    </row>
    <row r="3" spans="1:6" ht="16.5" customHeight="1" x14ac:dyDescent="0.2">
      <c r="A3" s="216"/>
      <c r="B3" s="217"/>
      <c r="C3" s="214"/>
      <c r="D3" s="214"/>
      <c r="E3" s="214"/>
      <c r="F3" s="214"/>
    </row>
    <row r="4" spans="1:6" x14ac:dyDescent="0.2">
      <c r="A4" s="216"/>
      <c r="B4" s="217"/>
      <c r="C4" s="214"/>
      <c r="D4" s="214"/>
      <c r="E4" s="214"/>
      <c r="F4" s="214"/>
    </row>
    <row r="5" spans="1:6" x14ac:dyDescent="0.2">
      <c r="A5" s="36">
        <v>1072</v>
      </c>
      <c r="B5" s="36" t="s">
        <v>18</v>
      </c>
      <c r="C5" s="37" t="s">
        <v>19</v>
      </c>
      <c r="D5" s="38"/>
      <c r="E5" s="38" t="s">
        <v>615</v>
      </c>
      <c r="F5" s="38"/>
    </row>
    <row r="6" spans="1:6" x14ac:dyDescent="0.2">
      <c r="A6" s="36">
        <v>1054</v>
      </c>
      <c r="B6" s="36" t="s">
        <v>18</v>
      </c>
      <c r="C6" s="37" t="s">
        <v>20</v>
      </c>
      <c r="D6" s="38"/>
      <c r="E6" s="38" t="s">
        <v>616</v>
      </c>
      <c r="F6" s="38"/>
    </row>
    <row r="7" spans="1:6" x14ac:dyDescent="0.2">
      <c r="A7" s="36">
        <v>1056</v>
      </c>
      <c r="B7" s="36" t="s">
        <v>18</v>
      </c>
      <c r="C7" s="37" t="s">
        <v>21</v>
      </c>
      <c r="D7" s="38"/>
      <c r="E7" s="38" t="s">
        <v>616</v>
      </c>
      <c r="F7" s="38"/>
    </row>
    <row r="8" spans="1:6" x14ac:dyDescent="0.2">
      <c r="A8" s="36">
        <v>1055</v>
      </c>
      <c r="B8" s="36" t="s">
        <v>18</v>
      </c>
      <c r="C8" s="37" t="s">
        <v>22</v>
      </c>
      <c r="D8" s="38"/>
      <c r="E8" s="38" t="s">
        <v>616</v>
      </c>
      <c r="F8" s="38"/>
    </row>
    <row r="9" spans="1:6" x14ac:dyDescent="0.2">
      <c r="A9" s="36">
        <v>1058</v>
      </c>
      <c r="B9" s="36" t="s">
        <v>18</v>
      </c>
      <c r="C9" s="37" t="s">
        <v>23</v>
      </c>
      <c r="D9" s="38"/>
      <c r="E9" s="38" t="s">
        <v>616</v>
      </c>
      <c r="F9" s="38"/>
    </row>
    <row r="10" spans="1:6" x14ac:dyDescent="0.2">
      <c r="A10" s="36">
        <v>1057</v>
      </c>
      <c r="B10" s="36" t="s">
        <v>18</v>
      </c>
      <c r="C10" s="37" t="s">
        <v>24</v>
      </c>
      <c r="D10" s="38"/>
      <c r="E10" s="38" t="s">
        <v>616</v>
      </c>
      <c r="F10" s="38"/>
    </row>
    <row r="11" spans="1:6" x14ac:dyDescent="0.2">
      <c r="A11" s="36">
        <v>1407</v>
      </c>
      <c r="B11" s="36" t="s">
        <v>18</v>
      </c>
      <c r="C11" s="37" t="s">
        <v>25</v>
      </c>
      <c r="D11" s="38"/>
      <c r="E11" s="38" t="s">
        <v>617</v>
      </c>
      <c r="F11" s="38"/>
    </row>
    <row r="12" spans="1:6" x14ac:dyDescent="0.2">
      <c r="A12" s="36">
        <v>1059</v>
      </c>
      <c r="B12" s="36" t="s">
        <v>18</v>
      </c>
      <c r="C12" s="37" t="s">
        <v>26</v>
      </c>
      <c r="D12" s="38"/>
      <c r="E12" s="38" t="s">
        <v>618</v>
      </c>
      <c r="F12" s="38"/>
    </row>
    <row r="13" spans="1:6" x14ac:dyDescent="0.2">
      <c r="A13" s="36">
        <v>1211</v>
      </c>
      <c r="B13" s="36" t="s">
        <v>18</v>
      </c>
      <c r="C13" s="37" t="s">
        <v>27</v>
      </c>
      <c r="D13" s="38"/>
      <c r="E13" s="39" t="s">
        <v>618</v>
      </c>
      <c r="F13" s="38"/>
    </row>
    <row r="14" spans="1:6" x14ac:dyDescent="0.2">
      <c r="A14" s="36">
        <v>1477</v>
      </c>
      <c r="B14" s="36" t="s">
        <v>18</v>
      </c>
      <c r="C14" s="37" t="s">
        <v>28</v>
      </c>
      <c r="D14" s="38"/>
      <c r="E14" s="38" t="s">
        <v>619</v>
      </c>
      <c r="F14" s="38"/>
    </row>
    <row r="15" spans="1:6" x14ac:dyDescent="0.2">
      <c r="A15" s="36">
        <v>1060</v>
      </c>
      <c r="B15" s="36" t="s">
        <v>18</v>
      </c>
      <c r="C15" s="37" t="s">
        <v>29</v>
      </c>
      <c r="D15" s="38"/>
      <c r="E15" s="38" t="s">
        <v>620</v>
      </c>
      <c r="F15" s="38"/>
    </row>
    <row r="16" spans="1:6" x14ac:dyDescent="0.2">
      <c r="A16" s="36">
        <v>1061</v>
      </c>
      <c r="B16" s="36" t="s">
        <v>18</v>
      </c>
      <c r="C16" s="37" t="s">
        <v>30</v>
      </c>
      <c r="D16" s="38"/>
      <c r="E16" s="38" t="s">
        <v>620</v>
      </c>
      <c r="F16" s="38"/>
    </row>
    <row r="17" spans="1:6" x14ac:dyDescent="0.2">
      <c r="A17" s="36">
        <v>1062</v>
      </c>
      <c r="B17" s="36" t="s">
        <v>18</v>
      </c>
      <c r="C17" s="37" t="s">
        <v>31</v>
      </c>
      <c r="D17" s="38"/>
      <c r="E17" s="38" t="s">
        <v>620</v>
      </c>
      <c r="F17" s="38"/>
    </row>
    <row r="18" spans="1:6" x14ac:dyDescent="0.2">
      <c r="A18" s="36">
        <v>1538</v>
      </c>
      <c r="B18" s="36" t="s">
        <v>18</v>
      </c>
      <c r="C18" s="37" t="s">
        <v>32</v>
      </c>
      <c r="D18" s="38"/>
      <c r="E18" s="38" t="s">
        <v>620</v>
      </c>
      <c r="F18" s="38"/>
    </row>
    <row r="19" spans="1:6" x14ac:dyDescent="0.2">
      <c r="A19" s="36">
        <v>1063</v>
      </c>
      <c r="B19" s="36" t="s">
        <v>33</v>
      </c>
      <c r="C19" s="37" t="s">
        <v>34</v>
      </c>
      <c r="D19" s="38" t="s">
        <v>35</v>
      </c>
      <c r="E19" s="40"/>
      <c r="F19" s="38"/>
    </row>
    <row r="20" spans="1:6" ht="1.5" hidden="1" customHeight="1" x14ac:dyDescent="0.2">
      <c r="A20" s="36">
        <v>1065</v>
      </c>
      <c r="B20" s="36" t="s">
        <v>33</v>
      </c>
      <c r="C20" s="37" t="s">
        <v>36</v>
      </c>
      <c r="D20" s="38" t="s">
        <v>37</v>
      </c>
      <c r="E20" s="40"/>
      <c r="F20" s="38">
        <v>2</v>
      </c>
    </row>
    <row r="21" spans="1:6" ht="14.25" hidden="1" customHeight="1" x14ac:dyDescent="0.2">
      <c r="A21" s="41">
        <v>1408</v>
      </c>
      <c r="B21" s="36" t="s">
        <v>33</v>
      </c>
      <c r="C21" s="42" t="s">
        <v>38</v>
      </c>
      <c r="D21" s="43" t="s">
        <v>39</v>
      </c>
      <c r="E21" s="44"/>
      <c r="F21" s="38" t="s">
        <v>40</v>
      </c>
    </row>
    <row r="22" spans="1:6" ht="14.25" hidden="1" customHeight="1" x14ac:dyDescent="0.2">
      <c r="A22" s="36">
        <v>1363</v>
      </c>
      <c r="B22" s="36" t="s">
        <v>33</v>
      </c>
      <c r="C22" s="37" t="s">
        <v>41</v>
      </c>
      <c r="D22" s="38"/>
      <c r="E22" s="39" t="s">
        <v>617</v>
      </c>
      <c r="F22" s="38"/>
    </row>
    <row r="23" spans="1:6" ht="14.25" hidden="1" customHeight="1" x14ac:dyDescent="0.2">
      <c r="A23" s="36">
        <v>1068</v>
      </c>
      <c r="B23" s="36" t="s">
        <v>42</v>
      </c>
      <c r="C23" s="37" t="s">
        <v>43</v>
      </c>
      <c r="D23" s="38" t="s">
        <v>44</v>
      </c>
      <c r="E23" s="40"/>
      <c r="F23" s="38"/>
    </row>
    <row r="24" spans="1:6" ht="14.25" hidden="1" customHeight="1" x14ac:dyDescent="0.2">
      <c r="A24" s="36">
        <v>1069</v>
      </c>
      <c r="B24" s="36" t="s">
        <v>42</v>
      </c>
      <c r="C24" s="37" t="s">
        <v>45</v>
      </c>
      <c r="D24" s="38" t="s">
        <v>46</v>
      </c>
      <c r="E24" s="40"/>
      <c r="F24" s="38"/>
    </row>
    <row r="25" spans="1:6" ht="14.25" hidden="1" customHeight="1" x14ac:dyDescent="0.2">
      <c r="A25" s="36">
        <v>1070</v>
      </c>
      <c r="B25" s="36" t="s">
        <v>42</v>
      </c>
      <c r="C25" s="37" t="s">
        <v>47</v>
      </c>
      <c r="D25" s="38" t="s">
        <v>48</v>
      </c>
      <c r="E25" s="40"/>
      <c r="F25" s="38"/>
    </row>
    <row r="26" spans="1:6" ht="42" hidden="1" customHeight="1" x14ac:dyDescent="0.2">
      <c r="A26" s="36">
        <v>1409</v>
      </c>
      <c r="B26" s="36" t="s">
        <v>42</v>
      </c>
      <c r="C26" s="37" t="s">
        <v>49</v>
      </c>
      <c r="D26" s="38"/>
      <c r="E26" s="38" t="s">
        <v>621</v>
      </c>
      <c r="F26" s="38"/>
    </row>
    <row r="27" spans="1:6" ht="11.25" customHeight="1" x14ac:dyDescent="0.2">
      <c r="A27" s="36">
        <v>1433</v>
      </c>
      <c r="B27" s="36" t="s">
        <v>42</v>
      </c>
      <c r="C27" s="37" t="s">
        <v>50</v>
      </c>
      <c r="D27" s="38"/>
      <c r="E27" s="38" t="s">
        <v>622</v>
      </c>
      <c r="F27" s="38"/>
    </row>
    <row r="28" spans="1:6" ht="13.5" customHeight="1" x14ac:dyDescent="0.2">
      <c r="A28" s="36">
        <v>1071</v>
      </c>
      <c r="B28" s="36" t="s">
        <v>42</v>
      </c>
      <c r="C28" s="37" t="s">
        <v>51</v>
      </c>
      <c r="D28" s="38"/>
      <c r="E28" s="38" t="s">
        <v>615</v>
      </c>
      <c r="F28" s="38"/>
    </row>
    <row r="29" spans="1:6" ht="15" customHeight="1" x14ac:dyDescent="0.2">
      <c r="A29" s="36">
        <v>1073</v>
      </c>
      <c r="B29" s="36" t="s">
        <v>52</v>
      </c>
      <c r="C29" s="37" t="s">
        <v>53</v>
      </c>
      <c r="D29" s="38" t="s">
        <v>54</v>
      </c>
      <c r="E29" s="38"/>
      <c r="F29" s="38"/>
    </row>
    <row r="30" spans="1:6" x14ac:dyDescent="0.2">
      <c r="A30" s="36">
        <v>1410</v>
      </c>
      <c r="B30" s="36" t="s">
        <v>52</v>
      </c>
      <c r="C30" s="37" t="s">
        <v>55</v>
      </c>
      <c r="D30" s="38" t="s">
        <v>56</v>
      </c>
      <c r="E30" s="38"/>
      <c r="F30" s="38">
        <v>2</v>
      </c>
    </row>
    <row r="31" spans="1:6" x14ac:dyDescent="0.2">
      <c r="A31" s="36">
        <v>1515</v>
      </c>
      <c r="B31" s="36" t="s">
        <v>52</v>
      </c>
      <c r="C31" s="37" t="s">
        <v>57</v>
      </c>
      <c r="D31" s="38"/>
      <c r="E31" s="38" t="s">
        <v>617</v>
      </c>
      <c r="F31" s="38"/>
    </row>
    <row r="32" spans="1:6" x14ac:dyDescent="0.2">
      <c r="A32" s="36">
        <v>1077</v>
      </c>
      <c r="B32" s="36" t="s">
        <v>52</v>
      </c>
      <c r="C32" s="37" t="s">
        <v>58</v>
      </c>
      <c r="D32" s="38"/>
      <c r="E32" s="38" t="s">
        <v>619</v>
      </c>
      <c r="F32" s="38"/>
    </row>
    <row r="33" spans="1:6" x14ac:dyDescent="0.2">
      <c r="A33" s="36">
        <v>1078</v>
      </c>
      <c r="B33" s="36" t="s">
        <v>59</v>
      </c>
      <c r="C33" s="37" t="s">
        <v>60</v>
      </c>
      <c r="D33" s="38" t="s">
        <v>44</v>
      </c>
      <c r="E33" s="38"/>
      <c r="F33" s="45"/>
    </row>
    <row r="34" spans="1:6" x14ac:dyDescent="0.2">
      <c r="A34" s="36">
        <v>1079</v>
      </c>
      <c r="B34" s="36" t="s">
        <v>59</v>
      </c>
      <c r="C34" s="37" t="s">
        <v>61</v>
      </c>
      <c r="D34" s="38"/>
      <c r="E34" s="38" t="s">
        <v>621</v>
      </c>
      <c r="F34" s="38"/>
    </row>
    <row r="35" spans="1:6" x14ac:dyDescent="0.2">
      <c r="A35" s="36">
        <v>1081</v>
      </c>
      <c r="B35" s="36" t="s">
        <v>62</v>
      </c>
      <c r="C35" s="37" t="s">
        <v>63</v>
      </c>
      <c r="D35" s="38" t="s">
        <v>44</v>
      </c>
      <c r="E35" s="40"/>
      <c r="F35" s="38"/>
    </row>
    <row r="36" spans="1:6" x14ac:dyDescent="0.2">
      <c r="A36" s="36">
        <v>1180</v>
      </c>
      <c r="B36" s="36" t="s">
        <v>62</v>
      </c>
      <c r="C36" s="37" t="s">
        <v>63</v>
      </c>
      <c r="D36" s="38" t="s">
        <v>46</v>
      </c>
      <c r="E36" s="40"/>
      <c r="F36" s="38"/>
    </row>
    <row r="37" spans="1:6" x14ac:dyDescent="0.2">
      <c r="A37" s="36">
        <v>1411</v>
      </c>
      <c r="B37" s="36" t="s">
        <v>64</v>
      </c>
      <c r="C37" s="37" t="s">
        <v>65</v>
      </c>
      <c r="D37" s="38" t="s">
        <v>56</v>
      </c>
      <c r="E37" s="40"/>
      <c r="F37" s="38">
        <v>2</v>
      </c>
    </row>
    <row r="38" spans="1:6" x14ac:dyDescent="0.2">
      <c r="A38" s="36">
        <v>1084</v>
      </c>
      <c r="B38" s="36" t="s">
        <v>64</v>
      </c>
      <c r="C38" s="37" t="s">
        <v>66</v>
      </c>
      <c r="D38" s="38" t="s">
        <v>67</v>
      </c>
      <c r="E38" s="40"/>
      <c r="F38" s="38">
        <v>2</v>
      </c>
    </row>
    <row r="39" spans="1:6" x14ac:dyDescent="0.2">
      <c r="A39" s="36">
        <v>1275</v>
      </c>
      <c r="B39" s="36" t="s">
        <v>64</v>
      </c>
      <c r="C39" s="37" t="s">
        <v>68</v>
      </c>
      <c r="D39" s="38" t="s">
        <v>37</v>
      </c>
      <c r="E39" s="40"/>
      <c r="F39" s="38">
        <v>2</v>
      </c>
    </row>
    <row r="40" spans="1:6" x14ac:dyDescent="0.2">
      <c r="A40" s="36">
        <v>1085</v>
      </c>
      <c r="B40" s="36" t="s">
        <v>64</v>
      </c>
      <c r="C40" s="37" t="s">
        <v>66</v>
      </c>
      <c r="D40" s="38" t="s">
        <v>69</v>
      </c>
      <c r="E40" s="40"/>
      <c r="F40" s="38" t="s">
        <v>40</v>
      </c>
    </row>
    <row r="41" spans="1:6" x14ac:dyDescent="0.2">
      <c r="A41" s="36">
        <v>1083</v>
      </c>
      <c r="B41" s="36" t="s">
        <v>64</v>
      </c>
      <c r="C41" s="37" t="s">
        <v>68</v>
      </c>
      <c r="D41" s="38"/>
      <c r="E41" s="38" t="s">
        <v>622</v>
      </c>
      <c r="F41" s="38"/>
    </row>
    <row r="42" spans="1:6" x14ac:dyDescent="0.2">
      <c r="A42" s="36">
        <v>1087</v>
      </c>
      <c r="B42" s="36" t="s">
        <v>64</v>
      </c>
      <c r="C42" s="37" t="s">
        <v>70</v>
      </c>
      <c r="D42" s="38"/>
      <c r="E42" s="38" t="s">
        <v>619</v>
      </c>
      <c r="F42" s="38"/>
    </row>
    <row r="43" spans="1:6" x14ac:dyDescent="0.2">
      <c r="A43" s="36">
        <v>1181</v>
      </c>
      <c r="B43" s="36" t="s">
        <v>64</v>
      </c>
      <c r="C43" s="37" t="s">
        <v>71</v>
      </c>
      <c r="D43" s="38"/>
      <c r="E43" s="38" t="s">
        <v>623</v>
      </c>
      <c r="F43" s="38"/>
    </row>
    <row r="44" spans="1:6" x14ac:dyDescent="0.2">
      <c r="A44" s="36">
        <v>1088</v>
      </c>
      <c r="B44" s="36" t="s">
        <v>64</v>
      </c>
      <c r="C44" s="37" t="s">
        <v>72</v>
      </c>
      <c r="D44" s="38"/>
      <c r="E44" s="38" t="s">
        <v>624</v>
      </c>
      <c r="F44" s="38"/>
    </row>
    <row r="45" spans="1:6" x14ac:dyDescent="0.2">
      <c r="A45" s="36">
        <v>1089</v>
      </c>
      <c r="B45" s="36" t="s">
        <v>73</v>
      </c>
      <c r="C45" s="37" t="s">
        <v>74</v>
      </c>
      <c r="D45" s="38" t="s">
        <v>44</v>
      </c>
      <c r="E45" s="40"/>
      <c r="F45" s="38"/>
    </row>
    <row r="46" spans="1:6" x14ac:dyDescent="0.2">
      <c r="A46" s="36">
        <v>1090</v>
      </c>
      <c r="B46" s="36" t="s">
        <v>73</v>
      </c>
      <c r="C46" s="37" t="s">
        <v>75</v>
      </c>
      <c r="D46" s="38" t="s">
        <v>46</v>
      </c>
      <c r="E46" s="40"/>
      <c r="F46" s="38"/>
    </row>
    <row r="47" spans="1:6" x14ac:dyDescent="0.2">
      <c r="A47" s="36">
        <v>1091</v>
      </c>
      <c r="B47" s="36" t="s">
        <v>73</v>
      </c>
      <c r="C47" s="37" t="s">
        <v>75</v>
      </c>
      <c r="D47" s="38"/>
      <c r="E47" s="38" t="s">
        <v>621</v>
      </c>
      <c r="F47" s="38"/>
    </row>
    <row r="48" spans="1:6" x14ac:dyDescent="0.2">
      <c r="A48" s="36">
        <v>1092</v>
      </c>
      <c r="B48" s="36" t="s">
        <v>76</v>
      </c>
      <c r="C48" s="37" t="s">
        <v>77</v>
      </c>
      <c r="D48" s="38" t="s">
        <v>69</v>
      </c>
      <c r="E48" s="38"/>
      <c r="F48" s="38">
        <v>1</v>
      </c>
    </row>
    <row r="49" spans="1:6" x14ac:dyDescent="0.2">
      <c r="A49" s="36">
        <v>1093</v>
      </c>
      <c r="B49" s="36" t="s">
        <v>76</v>
      </c>
      <c r="C49" s="37" t="s">
        <v>78</v>
      </c>
      <c r="D49" s="38"/>
      <c r="E49" s="38" t="s">
        <v>625</v>
      </c>
      <c r="F49" s="38"/>
    </row>
    <row r="50" spans="1:6" x14ac:dyDescent="0.2">
      <c r="A50" s="36">
        <v>1094</v>
      </c>
      <c r="B50" s="36" t="s">
        <v>76</v>
      </c>
      <c r="C50" s="37" t="s">
        <v>79</v>
      </c>
      <c r="D50" s="38"/>
      <c r="E50" s="38" t="s">
        <v>620</v>
      </c>
      <c r="F50" s="38"/>
    </row>
    <row r="51" spans="1:6" ht="15" customHeight="1" x14ac:dyDescent="0.2">
      <c r="A51" s="36">
        <v>1182</v>
      </c>
      <c r="B51" s="36" t="s">
        <v>76</v>
      </c>
      <c r="C51" s="37" t="s">
        <v>80</v>
      </c>
      <c r="D51" s="38"/>
      <c r="E51" s="38" t="s">
        <v>623</v>
      </c>
      <c r="F51" s="38"/>
    </row>
    <row r="52" spans="1:6" x14ac:dyDescent="0.2">
      <c r="A52" s="36">
        <v>1095</v>
      </c>
      <c r="B52" s="36" t="s">
        <v>76</v>
      </c>
      <c r="C52" s="37" t="s">
        <v>81</v>
      </c>
      <c r="D52" s="38"/>
      <c r="E52" s="38" t="s">
        <v>626</v>
      </c>
      <c r="F52" s="38"/>
    </row>
    <row r="53" spans="1:6" x14ac:dyDescent="0.2">
      <c r="A53" s="36">
        <v>1096</v>
      </c>
      <c r="B53" s="36" t="s">
        <v>82</v>
      </c>
      <c r="C53" s="37" t="s">
        <v>83</v>
      </c>
      <c r="D53" s="38" t="s">
        <v>44</v>
      </c>
      <c r="E53" s="38"/>
      <c r="F53" s="38"/>
    </row>
    <row r="54" spans="1:6" x14ac:dyDescent="0.2">
      <c r="A54" s="36">
        <v>1097</v>
      </c>
      <c r="B54" s="36" t="s">
        <v>82</v>
      </c>
      <c r="C54" s="37" t="s">
        <v>84</v>
      </c>
      <c r="D54" s="38" t="s">
        <v>54</v>
      </c>
      <c r="E54" s="40"/>
      <c r="F54" s="38"/>
    </row>
    <row r="55" spans="1:6" x14ac:dyDescent="0.2">
      <c r="A55" s="36">
        <v>1098</v>
      </c>
      <c r="B55" s="36" t="s">
        <v>82</v>
      </c>
      <c r="C55" s="37" t="s">
        <v>85</v>
      </c>
      <c r="D55" s="38"/>
      <c r="E55" s="38" t="s">
        <v>621</v>
      </c>
      <c r="F55" s="38"/>
    </row>
    <row r="56" spans="1:6" x14ac:dyDescent="0.2">
      <c r="A56" s="36">
        <v>1214</v>
      </c>
      <c r="B56" s="36" t="s">
        <v>86</v>
      </c>
      <c r="C56" s="37" t="s">
        <v>87</v>
      </c>
      <c r="D56" s="38" t="s">
        <v>54</v>
      </c>
      <c r="E56" s="38"/>
      <c r="F56" s="38"/>
    </row>
    <row r="57" spans="1:6" x14ac:dyDescent="0.2">
      <c r="A57" s="36">
        <v>1104</v>
      </c>
      <c r="B57" s="36" t="s">
        <v>86</v>
      </c>
      <c r="C57" s="37" t="s">
        <v>88</v>
      </c>
      <c r="D57" s="38"/>
      <c r="E57" s="38" t="s">
        <v>621</v>
      </c>
      <c r="F57" s="38"/>
    </row>
    <row r="58" spans="1:6" x14ac:dyDescent="0.2">
      <c r="A58" s="36">
        <v>1106</v>
      </c>
      <c r="B58" s="36" t="s">
        <v>89</v>
      </c>
      <c r="C58" s="37" t="s">
        <v>90</v>
      </c>
      <c r="D58" s="38" t="s">
        <v>46</v>
      </c>
      <c r="E58" s="38"/>
      <c r="F58" s="38"/>
    </row>
    <row r="59" spans="1:6" x14ac:dyDescent="0.2">
      <c r="A59" s="36">
        <v>1107</v>
      </c>
      <c r="B59" s="36" t="s">
        <v>89</v>
      </c>
      <c r="C59" s="37" t="s">
        <v>91</v>
      </c>
      <c r="D59" s="38"/>
      <c r="E59" s="38" t="s">
        <v>621</v>
      </c>
      <c r="F59" s="38"/>
    </row>
    <row r="60" spans="1:6" x14ac:dyDescent="0.2">
      <c r="A60" s="36">
        <v>1109</v>
      </c>
      <c r="B60" s="36" t="s">
        <v>92</v>
      </c>
      <c r="C60" s="37" t="s">
        <v>93</v>
      </c>
      <c r="D60" s="38" t="s">
        <v>94</v>
      </c>
      <c r="E60" s="38"/>
      <c r="F60" s="38"/>
    </row>
    <row r="61" spans="1:6" x14ac:dyDescent="0.2">
      <c r="A61" s="36">
        <v>1108</v>
      </c>
      <c r="B61" s="36" t="s">
        <v>92</v>
      </c>
      <c r="C61" s="37" t="s">
        <v>93</v>
      </c>
      <c r="D61" s="38" t="s">
        <v>95</v>
      </c>
      <c r="E61" s="38"/>
      <c r="F61" s="38"/>
    </row>
    <row r="62" spans="1:6" x14ac:dyDescent="0.2">
      <c r="A62" s="36">
        <v>1110</v>
      </c>
      <c r="B62" s="36" t="s">
        <v>92</v>
      </c>
      <c r="C62" s="37" t="s">
        <v>93</v>
      </c>
      <c r="D62" s="38"/>
      <c r="E62" s="38" t="s">
        <v>627</v>
      </c>
      <c r="F62" s="38"/>
    </row>
    <row r="63" spans="1:6" x14ac:dyDescent="0.2">
      <c r="A63" s="36">
        <v>1183</v>
      </c>
      <c r="B63" s="36" t="s">
        <v>92</v>
      </c>
      <c r="C63" s="37" t="s">
        <v>93</v>
      </c>
      <c r="D63" s="38"/>
      <c r="E63" s="38" t="s">
        <v>628</v>
      </c>
      <c r="F63" s="38"/>
    </row>
    <row r="64" spans="1:6" x14ac:dyDescent="0.2">
      <c r="A64" s="36">
        <v>1111</v>
      </c>
      <c r="B64" s="36" t="s">
        <v>92</v>
      </c>
      <c r="C64" s="37" t="s">
        <v>96</v>
      </c>
      <c r="D64" s="38"/>
      <c r="E64" s="38" t="s">
        <v>629</v>
      </c>
      <c r="F64" s="38"/>
    </row>
    <row r="65" spans="1:6" x14ac:dyDescent="0.2">
      <c r="A65" s="36">
        <v>1511</v>
      </c>
      <c r="B65" s="36" t="s">
        <v>710</v>
      </c>
      <c r="C65" s="37" t="s">
        <v>97</v>
      </c>
      <c r="D65" s="38" t="s">
        <v>48</v>
      </c>
      <c r="E65" s="40"/>
      <c r="F65" s="38"/>
    </row>
    <row r="66" spans="1:6" x14ac:dyDescent="0.2">
      <c r="A66" s="36">
        <v>1512</v>
      </c>
      <c r="B66" s="36" t="s">
        <v>710</v>
      </c>
      <c r="C66" s="37" t="s">
        <v>97</v>
      </c>
      <c r="D66" s="38"/>
      <c r="E66" s="38" t="s">
        <v>621</v>
      </c>
      <c r="F66" s="38"/>
    </row>
    <row r="67" spans="1:6" x14ac:dyDescent="0.2">
      <c r="A67" s="36">
        <v>1513</v>
      </c>
      <c r="B67" s="36" t="s">
        <v>710</v>
      </c>
      <c r="C67" s="37" t="s">
        <v>98</v>
      </c>
      <c r="D67" s="38"/>
      <c r="E67" s="38" t="s">
        <v>621</v>
      </c>
      <c r="F67" s="38"/>
    </row>
    <row r="68" spans="1:6" x14ac:dyDescent="0.2">
      <c r="A68" s="36">
        <v>1514</v>
      </c>
      <c r="B68" s="36" t="s">
        <v>710</v>
      </c>
      <c r="C68" s="37" t="s">
        <v>99</v>
      </c>
      <c r="D68" s="38"/>
      <c r="E68" s="38" t="s">
        <v>621</v>
      </c>
      <c r="F68" s="38"/>
    </row>
    <row r="69" spans="1:6" x14ac:dyDescent="0.2">
      <c r="A69" s="36">
        <v>1434</v>
      </c>
      <c r="B69" s="36" t="s">
        <v>100</v>
      </c>
      <c r="C69" s="37" t="s">
        <v>101</v>
      </c>
      <c r="D69" s="38"/>
      <c r="E69" s="38" t="s">
        <v>630</v>
      </c>
      <c r="F69" s="38"/>
    </row>
    <row r="70" spans="1:6" x14ac:dyDescent="0.2">
      <c r="A70" s="36">
        <v>1364</v>
      </c>
      <c r="B70" s="36" t="s">
        <v>100</v>
      </c>
      <c r="C70" s="37" t="s">
        <v>102</v>
      </c>
      <c r="D70" s="38"/>
      <c r="E70" s="38" t="s">
        <v>631</v>
      </c>
      <c r="F70" s="38"/>
    </row>
    <row r="71" spans="1:6" x14ac:dyDescent="0.2">
      <c r="A71" s="36">
        <v>1113</v>
      </c>
      <c r="B71" s="36" t="s">
        <v>103</v>
      </c>
      <c r="C71" s="37" t="s">
        <v>104</v>
      </c>
      <c r="D71" s="38"/>
      <c r="E71" s="38" t="s">
        <v>630</v>
      </c>
      <c r="F71" s="38"/>
    </row>
    <row r="72" spans="1:6" x14ac:dyDescent="0.2">
      <c r="A72" s="36">
        <v>1114</v>
      </c>
      <c r="B72" s="36" t="s">
        <v>105</v>
      </c>
      <c r="C72" s="37" t="s">
        <v>106</v>
      </c>
      <c r="D72" s="38"/>
      <c r="E72" s="38" t="s">
        <v>632</v>
      </c>
      <c r="F72" s="38"/>
    </row>
    <row r="73" spans="1:6" x14ac:dyDescent="0.2">
      <c r="A73" s="36">
        <v>1115</v>
      </c>
      <c r="B73" s="36" t="s">
        <v>107</v>
      </c>
      <c r="C73" s="37" t="s">
        <v>108</v>
      </c>
      <c r="D73" s="38" t="s">
        <v>44</v>
      </c>
      <c r="E73" s="40"/>
      <c r="F73" s="38"/>
    </row>
    <row r="74" spans="1:6" x14ac:dyDescent="0.2">
      <c r="A74" s="36">
        <v>1116</v>
      </c>
      <c r="B74" s="36" t="s">
        <v>107</v>
      </c>
      <c r="C74" s="37" t="s">
        <v>109</v>
      </c>
      <c r="D74" s="38" t="s">
        <v>44</v>
      </c>
      <c r="E74" s="40"/>
      <c r="F74" s="38"/>
    </row>
    <row r="75" spans="1:6" x14ac:dyDescent="0.2">
      <c r="A75" s="36">
        <v>1117</v>
      </c>
      <c r="B75" s="36" t="s">
        <v>107</v>
      </c>
      <c r="C75" s="37" t="s">
        <v>110</v>
      </c>
      <c r="D75" s="38" t="s">
        <v>46</v>
      </c>
      <c r="E75" s="40"/>
      <c r="F75" s="38"/>
    </row>
    <row r="76" spans="1:6" x14ac:dyDescent="0.2">
      <c r="A76" s="36">
        <v>1203</v>
      </c>
      <c r="B76" s="36" t="s">
        <v>107</v>
      </c>
      <c r="C76" s="37" t="s">
        <v>111</v>
      </c>
      <c r="D76" s="38" t="s">
        <v>112</v>
      </c>
      <c r="E76" s="40"/>
      <c r="F76" s="38"/>
    </row>
    <row r="77" spans="1:6" ht="15.75" customHeight="1" x14ac:dyDescent="0.2">
      <c r="A77" s="36">
        <v>1118</v>
      </c>
      <c r="B77" s="36" t="s">
        <v>113</v>
      </c>
      <c r="C77" s="37" t="s">
        <v>114</v>
      </c>
      <c r="D77" s="38"/>
      <c r="E77" s="38" t="s">
        <v>621</v>
      </c>
      <c r="F77" s="38"/>
    </row>
    <row r="78" spans="1:6" x14ac:dyDescent="0.2">
      <c r="A78" s="36">
        <v>1119</v>
      </c>
      <c r="B78" s="36" t="s">
        <v>113</v>
      </c>
      <c r="C78" s="37" t="s">
        <v>115</v>
      </c>
      <c r="D78" s="38"/>
      <c r="E78" s="38" t="s">
        <v>621</v>
      </c>
      <c r="F78" s="38"/>
    </row>
    <row r="79" spans="1:6" x14ac:dyDescent="0.2">
      <c r="A79" s="36">
        <v>1120</v>
      </c>
      <c r="B79" s="36" t="s">
        <v>113</v>
      </c>
      <c r="C79" s="37" t="s">
        <v>116</v>
      </c>
      <c r="D79" s="38"/>
      <c r="E79" s="38" t="s">
        <v>621</v>
      </c>
      <c r="F79" s="38"/>
    </row>
    <row r="80" spans="1:6" x14ac:dyDescent="0.2">
      <c r="A80" s="36">
        <v>1184</v>
      </c>
      <c r="B80" s="36" t="s">
        <v>117</v>
      </c>
      <c r="C80" s="37" t="s">
        <v>118</v>
      </c>
      <c r="D80" s="38" t="s">
        <v>44</v>
      </c>
      <c r="E80" s="40"/>
      <c r="F80" s="38"/>
    </row>
    <row r="81" spans="1:6" x14ac:dyDescent="0.2">
      <c r="A81" s="36">
        <v>1122</v>
      </c>
      <c r="B81" s="36" t="s">
        <v>117</v>
      </c>
      <c r="C81" s="37" t="s">
        <v>119</v>
      </c>
      <c r="D81" s="38" t="s">
        <v>54</v>
      </c>
      <c r="E81" s="40"/>
      <c r="F81" s="38"/>
    </row>
    <row r="82" spans="1:6" x14ac:dyDescent="0.2">
      <c r="A82" s="36">
        <v>1123</v>
      </c>
      <c r="B82" s="36" t="s">
        <v>117</v>
      </c>
      <c r="C82" s="37" t="s">
        <v>120</v>
      </c>
      <c r="D82" s="38"/>
      <c r="E82" s="38" t="s">
        <v>621</v>
      </c>
      <c r="F82" s="38"/>
    </row>
    <row r="83" spans="1:6" x14ac:dyDescent="0.2">
      <c r="A83" s="36">
        <v>1124</v>
      </c>
      <c r="B83" s="36" t="s">
        <v>117</v>
      </c>
      <c r="C83" s="37" t="s">
        <v>121</v>
      </c>
      <c r="D83" s="38"/>
      <c r="E83" s="38" t="s">
        <v>621</v>
      </c>
      <c r="F83" s="38"/>
    </row>
    <row r="84" spans="1:6" x14ac:dyDescent="0.2">
      <c r="A84" s="36">
        <v>1125</v>
      </c>
      <c r="B84" s="36" t="s">
        <v>122</v>
      </c>
      <c r="C84" s="37" t="s">
        <v>123</v>
      </c>
      <c r="D84" s="38" t="s">
        <v>44</v>
      </c>
      <c r="E84" s="38"/>
      <c r="F84" s="38"/>
    </row>
    <row r="85" spans="1:6" x14ac:dyDescent="0.2">
      <c r="A85" s="36">
        <v>1126</v>
      </c>
      <c r="B85" s="36" t="s">
        <v>122</v>
      </c>
      <c r="C85" s="37" t="s">
        <v>124</v>
      </c>
      <c r="D85" s="38" t="s">
        <v>46</v>
      </c>
      <c r="E85" s="38"/>
      <c r="F85" s="38"/>
    </row>
    <row r="86" spans="1:6" x14ac:dyDescent="0.2">
      <c r="A86" s="36">
        <v>1127</v>
      </c>
      <c r="B86" s="36" t="s">
        <v>122</v>
      </c>
      <c r="C86" s="37" t="s">
        <v>125</v>
      </c>
      <c r="D86" s="38"/>
      <c r="E86" s="38" t="s">
        <v>621</v>
      </c>
      <c r="F86" s="38"/>
    </row>
    <row r="87" spans="1:6" x14ac:dyDescent="0.2">
      <c r="A87" s="36">
        <v>1128</v>
      </c>
      <c r="B87" s="36" t="s">
        <v>122</v>
      </c>
      <c r="C87" s="37" t="s">
        <v>126</v>
      </c>
      <c r="D87" s="38"/>
      <c r="E87" s="38" t="s">
        <v>633</v>
      </c>
      <c r="F87" s="38"/>
    </row>
    <row r="88" spans="1:6" x14ac:dyDescent="0.2">
      <c r="A88" s="36">
        <v>1129</v>
      </c>
      <c r="B88" s="36" t="s">
        <v>127</v>
      </c>
      <c r="C88" s="37" t="s">
        <v>128</v>
      </c>
      <c r="D88" s="38" t="s">
        <v>44</v>
      </c>
      <c r="E88" s="38"/>
      <c r="F88" s="38"/>
    </row>
    <row r="89" spans="1:6" x14ac:dyDescent="0.2">
      <c r="A89" s="36">
        <v>1130</v>
      </c>
      <c r="B89" s="36" t="s">
        <v>127</v>
      </c>
      <c r="C89" s="37" t="s">
        <v>129</v>
      </c>
      <c r="D89" s="38" t="s">
        <v>46</v>
      </c>
      <c r="E89" s="38"/>
      <c r="F89" s="38"/>
    </row>
    <row r="90" spans="1:6" x14ac:dyDescent="0.2">
      <c r="A90" s="36">
        <v>1131</v>
      </c>
      <c r="B90" s="36" t="s">
        <v>127</v>
      </c>
      <c r="C90" s="37" t="s">
        <v>130</v>
      </c>
      <c r="D90" s="38"/>
      <c r="E90" s="38" t="s">
        <v>621</v>
      </c>
      <c r="F90" s="38"/>
    </row>
    <row r="91" spans="1:6" x14ac:dyDescent="0.2">
      <c r="A91" s="36">
        <v>1132</v>
      </c>
      <c r="B91" s="36" t="s">
        <v>127</v>
      </c>
      <c r="C91" s="37" t="s">
        <v>131</v>
      </c>
      <c r="D91" s="38"/>
      <c r="E91" s="38" t="s">
        <v>633</v>
      </c>
      <c r="F91" s="38"/>
    </row>
    <row r="92" spans="1:6" x14ac:dyDescent="0.2">
      <c r="A92" s="36">
        <v>1133</v>
      </c>
      <c r="B92" s="36" t="s">
        <v>132</v>
      </c>
      <c r="C92" s="37" t="s">
        <v>133</v>
      </c>
      <c r="D92" s="38" t="s">
        <v>56</v>
      </c>
      <c r="E92" s="38"/>
      <c r="F92" s="38">
        <v>2</v>
      </c>
    </row>
    <row r="93" spans="1:6" x14ac:dyDescent="0.2">
      <c r="A93" s="36">
        <v>1185</v>
      </c>
      <c r="B93" s="36" t="s">
        <v>132</v>
      </c>
      <c r="C93" s="37" t="s">
        <v>134</v>
      </c>
      <c r="D93" s="38" t="s">
        <v>135</v>
      </c>
      <c r="E93" s="38"/>
      <c r="F93" s="38">
        <v>2</v>
      </c>
    </row>
    <row r="94" spans="1:6" x14ac:dyDescent="0.2">
      <c r="A94" s="36">
        <v>1173</v>
      </c>
      <c r="B94" s="36" t="s">
        <v>132</v>
      </c>
      <c r="C94" s="37" t="s">
        <v>136</v>
      </c>
      <c r="D94" s="38" t="s">
        <v>137</v>
      </c>
      <c r="E94" s="38"/>
      <c r="F94" s="38">
        <v>2</v>
      </c>
    </row>
    <row r="95" spans="1:6" x14ac:dyDescent="0.2">
      <c r="A95" s="36">
        <v>1134</v>
      </c>
      <c r="B95" s="36" t="s">
        <v>132</v>
      </c>
      <c r="C95" s="37" t="s">
        <v>133</v>
      </c>
      <c r="D95" s="38"/>
      <c r="E95" s="38" t="s">
        <v>634</v>
      </c>
      <c r="F95" s="38"/>
    </row>
    <row r="96" spans="1:6" x14ac:dyDescent="0.2">
      <c r="A96" s="36">
        <v>829</v>
      </c>
      <c r="B96" s="36" t="s">
        <v>138</v>
      </c>
      <c r="C96" s="37" t="s">
        <v>139</v>
      </c>
      <c r="D96" s="38" t="s">
        <v>44</v>
      </c>
      <c r="E96" s="40"/>
      <c r="F96" s="38"/>
    </row>
    <row r="97" spans="1:6" x14ac:dyDescent="0.2">
      <c r="A97" s="36">
        <v>830</v>
      </c>
      <c r="B97" s="36" t="s">
        <v>138</v>
      </c>
      <c r="C97" s="37" t="s">
        <v>678</v>
      </c>
      <c r="D97" s="38"/>
      <c r="E97" s="40"/>
      <c r="F97" s="38"/>
    </row>
    <row r="98" spans="1:6" x14ac:dyDescent="0.2">
      <c r="A98" s="36"/>
      <c r="B98" s="36" t="s">
        <v>138</v>
      </c>
      <c r="C98" s="37" t="s">
        <v>679</v>
      </c>
      <c r="D98" s="38" t="s">
        <v>54</v>
      </c>
      <c r="E98" s="40"/>
      <c r="F98" s="38"/>
    </row>
    <row r="99" spans="1:6" x14ac:dyDescent="0.2">
      <c r="A99" s="36">
        <v>947</v>
      </c>
      <c r="B99" s="36" t="s">
        <v>138</v>
      </c>
      <c r="C99" s="37" t="s">
        <v>140</v>
      </c>
      <c r="D99" s="38" t="s">
        <v>56</v>
      </c>
      <c r="E99" s="40"/>
      <c r="F99" s="38">
        <v>2</v>
      </c>
    </row>
    <row r="100" spans="1:6" x14ac:dyDescent="0.2">
      <c r="A100" s="36">
        <v>1307</v>
      </c>
      <c r="B100" s="36" t="s">
        <v>138</v>
      </c>
      <c r="C100" s="37" t="s">
        <v>141</v>
      </c>
      <c r="D100" s="38"/>
      <c r="E100" s="38" t="s">
        <v>615</v>
      </c>
      <c r="F100" s="38"/>
    </row>
    <row r="101" spans="1:6" ht="12.75" customHeight="1" x14ac:dyDescent="0.2">
      <c r="A101" s="36">
        <v>948</v>
      </c>
      <c r="B101" s="36" t="s">
        <v>138</v>
      </c>
      <c r="C101" s="37" t="s">
        <v>142</v>
      </c>
      <c r="D101" s="38"/>
      <c r="E101" s="38" t="s">
        <v>634</v>
      </c>
      <c r="F101" s="38"/>
    </row>
    <row r="102" spans="1:6" ht="13.5" customHeight="1" x14ac:dyDescent="0.2">
      <c r="A102" s="36">
        <v>790</v>
      </c>
      <c r="B102" s="36" t="s">
        <v>143</v>
      </c>
      <c r="C102" s="37" t="s">
        <v>144</v>
      </c>
      <c r="D102" s="38"/>
      <c r="E102" s="38" t="s">
        <v>634</v>
      </c>
      <c r="F102" s="38"/>
    </row>
    <row r="103" spans="1:6" x14ac:dyDescent="0.2">
      <c r="A103" s="36">
        <v>1282</v>
      </c>
      <c r="B103" s="36" t="s">
        <v>143</v>
      </c>
      <c r="C103" s="37" t="s">
        <v>145</v>
      </c>
      <c r="D103" s="38"/>
      <c r="E103" s="38" t="s">
        <v>634</v>
      </c>
      <c r="F103" s="38"/>
    </row>
    <row r="104" spans="1:6" x14ac:dyDescent="0.2">
      <c r="A104" s="36">
        <v>791</v>
      </c>
      <c r="B104" s="36" t="s">
        <v>143</v>
      </c>
      <c r="C104" s="37" t="s">
        <v>146</v>
      </c>
      <c r="D104" s="38"/>
      <c r="E104" s="38" t="s">
        <v>623</v>
      </c>
      <c r="F104" s="38"/>
    </row>
    <row r="105" spans="1:6" x14ac:dyDescent="0.2">
      <c r="A105" s="36">
        <v>792</v>
      </c>
      <c r="B105" s="36" t="s">
        <v>143</v>
      </c>
      <c r="C105" s="37" t="s">
        <v>147</v>
      </c>
      <c r="D105" s="38"/>
      <c r="E105" s="38" t="s">
        <v>627</v>
      </c>
      <c r="F105" s="38"/>
    </row>
    <row r="106" spans="1:6" x14ac:dyDescent="0.2">
      <c r="A106" s="36">
        <v>1215</v>
      </c>
      <c r="B106" s="36" t="s">
        <v>148</v>
      </c>
      <c r="C106" s="37" t="s">
        <v>149</v>
      </c>
      <c r="D106" s="38" t="s">
        <v>46</v>
      </c>
      <c r="E106" s="38"/>
      <c r="F106" s="38"/>
    </row>
    <row r="107" spans="1:6" x14ac:dyDescent="0.2">
      <c r="A107" s="36">
        <v>1216</v>
      </c>
      <c r="B107" s="36" t="s">
        <v>148</v>
      </c>
      <c r="C107" s="37" t="s">
        <v>150</v>
      </c>
      <c r="D107" s="38" t="s">
        <v>46</v>
      </c>
      <c r="E107" s="38"/>
      <c r="F107" s="38"/>
    </row>
    <row r="108" spans="1:6" x14ac:dyDescent="0.2">
      <c r="A108" s="36">
        <v>1136</v>
      </c>
      <c r="B108" s="36" t="s">
        <v>148</v>
      </c>
      <c r="C108" s="37" t="s">
        <v>151</v>
      </c>
      <c r="D108" s="38"/>
      <c r="E108" s="38" t="s">
        <v>621</v>
      </c>
      <c r="F108" s="38"/>
    </row>
    <row r="109" spans="1:6" x14ac:dyDescent="0.2">
      <c r="A109" s="36">
        <v>1137</v>
      </c>
      <c r="B109" s="36" t="s">
        <v>148</v>
      </c>
      <c r="C109" s="37" t="s">
        <v>152</v>
      </c>
      <c r="D109" s="38"/>
      <c r="E109" s="38" t="s">
        <v>621</v>
      </c>
      <c r="F109" s="38"/>
    </row>
    <row r="110" spans="1:6" x14ac:dyDescent="0.2">
      <c r="A110" s="36">
        <v>1138</v>
      </c>
      <c r="B110" s="36" t="s">
        <v>153</v>
      </c>
      <c r="C110" s="37" t="s">
        <v>154</v>
      </c>
      <c r="D110" s="215" t="s">
        <v>155</v>
      </c>
      <c r="E110" s="215"/>
      <c r="F110" s="215"/>
    </row>
    <row r="111" spans="1:6" x14ac:dyDescent="0.2">
      <c r="A111" s="46">
        <v>1138</v>
      </c>
      <c r="B111" s="36" t="s">
        <v>153</v>
      </c>
      <c r="C111" s="37" t="s">
        <v>156</v>
      </c>
      <c r="D111" s="215" t="s">
        <v>157</v>
      </c>
      <c r="E111" s="215"/>
      <c r="F111" s="215"/>
    </row>
    <row r="112" spans="1:6" x14ac:dyDescent="0.2">
      <c r="A112" s="36">
        <v>1362</v>
      </c>
      <c r="B112" s="36" t="s">
        <v>153</v>
      </c>
      <c r="C112" s="37" t="s">
        <v>680</v>
      </c>
      <c r="D112" s="37" t="s">
        <v>158</v>
      </c>
      <c r="E112" s="47"/>
      <c r="F112" s="38"/>
    </row>
    <row r="113" spans="1:6" x14ac:dyDescent="0.2">
      <c r="A113" s="36">
        <v>1429</v>
      </c>
      <c r="B113" s="36" t="s">
        <v>153</v>
      </c>
      <c r="C113" s="37" t="s">
        <v>159</v>
      </c>
      <c r="D113" s="38"/>
      <c r="E113" s="39" t="s">
        <v>635</v>
      </c>
      <c r="F113" s="38"/>
    </row>
    <row r="114" spans="1:6" x14ac:dyDescent="0.2">
      <c r="A114" s="36">
        <v>1446</v>
      </c>
      <c r="B114" s="36" t="s">
        <v>153</v>
      </c>
      <c r="C114" s="37" t="s">
        <v>160</v>
      </c>
      <c r="D114" s="37" t="s">
        <v>158</v>
      </c>
      <c r="E114" s="47"/>
      <c r="F114" s="38"/>
    </row>
    <row r="115" spans="1:6" x14ac:dyDescent="0.2">
      <c r="A115" s="36">
        <v>1142</v>
      </c>
      <c r="B115" s="36" t="s">
        <v>161</v>
      </c>
      <c r="C115" s="37" t="s">
        <v>162</v>
      </c>
      <c r="D115" s="38"/>
      <c r="E115" s="38" t="s">
        <v>636</v>
      </c>
      <c r="F115" s="38"/>
    </row>
    <row r="116" spans="1:6" x14ac:dyDescent="0.2">
      <c r="A116" s="36">
        <v>1312</v>
      </c>
      <c r="B116" s="36" t="s">
        <v>161</v>
      </c>
      <c r="C116" s="37" t="s">
        <v>106</v>
      </c>
      <c r="D116" s="38"/>
      <c r="E116" s="38" t="s">
        <v>628</v>
      </c>
      <c r="F116" s="38"/>
    </row>
    <row r="117" spans="1:6" x14ac:dyDescent="0.2">
      <c r="A117" s="36">
        <v>257</v>
      </c>
      <c r="B117" s="36" t="s">
        <v>163</v>
      </c>
      <c r="C117" s="37" t="s">
        <v>164</v>
      </c>
      <c r="D117" s="38"/>
      <c r="E117" s="38" t="s">
        <v>625</v>
      </c>
      <c r="F117" s="38"/>
    </row>
    <row r="118" spans="1:6" x14ac:dyDescent="0.2">
      <c r="A118" s="36">
        <v>258</v>
      </c>
      <c r="B118" s="36" t="s">
        <v>163</v>
      </c>
      <c r="C118" s="37" t="s">
        <v>165</v>
      </c>
      <c r="D118" s="37"/>
      <c r="E118" s="39" t="s">
        <v>637</v>
      </c>
      <c r="F118" s="38"/>
    </row>
    <row r="119" spans="1:6" ht="12.75" customHeight="1" x14ac:dyDescent="0.2">
      <c r="A119" s="36">
        <v>1478</v>
      </c>
      <c r="B119" s="36" t="s">
        <v>163</v>
      </c>
      <c r="C119" s="37" t="s">
        <v>166</v>
      </c>
      <c r="D119" s="38"/>
      <c r="E119" s="38" t="s">
        <v>638</v>
      </c>
      <c r="F119" s="38"/>
    </row>
    <row r="120" spans="1:6" ht="15.75" customHeight="1" x14ac:dyDescent="0.2">
      <c r="A120" s="36">
        <v>8</v>
      </c>
      <c r="B120" s="36" t="s">
        <v>167</v>
      </c>
      <c r="C120" s="37" t="s">
        <v>168</v>
      </c>
      <c r="D120" s="38"/>
      <c r="E120" s="38" t="s">
        <v>639</v>
      </c>
      <c r="F120" s="38"/>
    </row>
    <row r="121" spans="1:6" x14ac:dyDescent="0.2">
      <c r="A121" s="36">
        <v>1217</v>
      </c>
      <c r="B121" s="36" t="s">
        <v>167</v>
      </c>
      <c r="C121" s="37" t="s">
        <v>26</v>
      </c>
      <c r="D121" s="38"/>
      <c r="E121" s="38" t="s">
        <v>631</v>
      </c>
      <c r="F121" s="38"/>
    </row>
    <row r="122" spans="1:6" x14ac:dyDescent="0.2">
      <c r="A122" s="36">
        <v>1218</v>
      </c>
      <c r="B122" s="36" t="s">
        <v>167</v>
      </c>
      <c r="C122" s="37" t="s">
        <v>29</v>
      </c>
      <c r="D122" s="38"/>
      <c r="E122" s="38" t="s">
        <v>640</v>
      </c>
      <c r="F122" s="38"/>
    </row>
    <row r="123" spans="1:6" x14ac:dyDescent="0.2">
      <c r="A123" s="36">
        <v>1389</v>
      </c>
      <c r="B123" s="36" t="s">
        <v>169</v>
      </c>
      <c r="C123" s="37" t="s">
        <v>170</v>
      </c>
      <c r="D123" s="38"/>
      <c r="E123" s="38" t="s">
        <v>641</v>
      </c>
      <c r="F123" s="38"/>
    </row>
    <row r="124" spans="1:6" x14ac:dyDescent="0.2">
      <c r="A124" s="36">
        <v>1</v>
      </c>
      <c r="B124" s="36" t="s">
        <v>169</v>
      </c>
      <c r="C124" s="37" t="s">
        <v>171</v>
      </c>
      <c r="D124" s="38"/>
      <c r="E124" s="38" t="s">
        <v>636</v>
      </c>
      <c r="F124" s="38"/>
    </row>
    <row r="125" spans="1:6" s="18" customFormat="1" x14ac:dyDescent="0.2">
      <c r="A125" s="36">
        <v>1436</v>
      </c>
      <c r="B125" s="36" t="s">
        <v>169</v>
      </c>
      <c r="C125" s="37" t="s">
        <v>172</v>
      </c>
      <c r="D125" s="38"/>
      <c r="E125" s="38" t="s">
        <v>617</v>
      </c>
      <c r="F125" s="38"/>
    </row>
    <row r="126" spans="1:6" x14ac:dyDescent="0.2">
      <c r="A126" s="36">
        <v>1365</v>
      </c>
      <c r="B126" s="36" t="s">
        <v>169</v>
      </c>
      <c r="C126" s="37" t="s">
        <v>173</v>
      </c>
      <c r="D126" s="38"/>
      <c r="E126" s="38" t="s">
        <v>618</v>
      </c>
      <c r="F126" s="38"/>
    </row>
    <row r="127" spans="1:6" x14ac:dyDescent="0.2">
      <c r="A127" s="36">
        <v>1448</v>
      </c>
      <c r="B127" s="36" t="s">
        <v>169</v>
      </c>
      <c r="C127" s="37" t="s">
        <v>102</v>
      </c>
      <c r="D127" s="38"/>
      <c r="E127" s="38" t="s">
        <v>631</v>
      </c>
      <c r="F127" s="38"/>
    </row>
    <row r="128" spans="1:6" x14ac:dyDescent="0.2">
      <c r="A128" s="36">
        <v>1535</v>
      </c>
      <c r="B128" s="36" t="s">
        <v>169</v>
      </c>
      <c r="C128" s="37" t="s">
        <v>174</v>
      </c>
      <c r="D128" s="38"/>
      <c r="E128" s="38" t="s">
        <v>640</v>
      </c>
      <c r="F128" s="38"/>
    </row>
    <row r="129" spans="1:6" ht="13.5" customHeight="1" x14ac:dyDescent="0.2">
      <c r="A129" s="36">
        <v>1554</v>
      </c>
      <c r="B129" s="36" t="s">
        <v>169</v>
      </c>
      <c r="C129" s="37" t="s">
        <v>175</v>
      </c>
      <c r="D129" s="38"/>
      <c r="E129" s="38" t="s">
        <v>640</v>
      </c>
      <c r="F129" s="38"/>
    </row>
    <row r="130" spans="1:6" x14ac:dyDescent="0.2">
      <c r="A130" s="36">
        <v>1539</v>
      </c>
      <c r="B130" s="36" t="s">
        <v>169</v>
      </c>
      <c r="C130" s="37" t="s">
        <v>32</v>
      </c>
      <c r="D130" s="38"/>
      <c r="E130" s="38" t="s">
        <v>624</v>
      </c>
      <c r="F130" s="38"/>
    </row>
    <row r="131" spans="1:6" x14ac:dyDescent="0.2">
      <c r="A131" s="36">
        <v>1536</v>
      </c>
      <c r="B131" s="36" t="s">
        <v>169</v>
      </c>
      <c r="C131" s="37" t="s">
        <v>176</v>
      </c>
      <c r="D131" s="38"/>
      <c r="E131" s="38" t="s">
        <v>637</v>
      </c>
      <c r="F131" s="38"/>
    </row>
    <row r="132" spans="1:6" x14ac:dyDescent="0.2">
      <c r="A132" s="36">
        <v>1221</v>
      </c>
      <c r="B132" s="36" t="s">
        <v>169</v>
      </c>
      <c r="C132" s="37" t="s">
        <v>177</v>
      </c>
      <c r="D132" s="38"/>
      <c r="E132" s="38" t="s">
        <v>637</v>
      </c>
      <c r="F132" s="38"/>
    </row>
    <row r="133" spans="1:6" x14ac:dyDescent="0.2">
      <c r="A133" s="36">
        <v>1222</v>
      </c>
      <c r="B133" s="36" t="s">
        <v>169</v>
      </c>
      <c r="C133" s="37" t="s">
        <v>178</v>
      </c>
      <c r="D133" s="38"/>
      <c r="E133" s="38" t="s">
        <v>637</v>
      </c>
      <c r="F133" s="38"/>
    </row>
    <row r="134" spans="1:6" x14ac:dyDescent="0.2">
      <c r="A134" s="36">
        <v>1220</v>
      </c>
      <c r="B134" s="36" t="s">
        <v>169</v>
      </c>
      <c r="C134" s="37" t="s">
        <v>179</v>
      </c>
      <c r="D134" s="38"/>
      <c r="E134" s="38" t="s">
        <v>642</v>
      </c>
      <c r="F134" s="38"/>
    </row>
    <row r="135" spans="1:6" x14ac:dyDescent="0.2">
      <c r="A135" s="36">
        <v>1413</v>
      </c>
      <c r="B135" s="36" t="s">
        <v>180</v>
      </c>
      <c r="C135" s="37" t="s">
        <v>181</v>
      </c>
      <c r="D135" s="38"/>
      <c r="E135" s="38" t="s">
        <v>617</v>
      </c>
      <c r="F135" s="38"/>
    </row>
    <row r="136" spans="1:6" x14ac:dyDescent="0.2">
      <c r="A136" s="36">
        <v>37</v>
      </c>
      <c r="B136" s="36" t="s">
        <v>180</v>
      </c>
      <c r="C136" s="37" t="s">
        <v>182</v>
      </c>
      <c r="D136" s="38"/>
      <c r="E136" s="38" t="s">
        <v>643</v>
      </c>
      <c r="F136" s="38"/>
    </row>
    <row r="137" spans="1:6" x14ac:dyDescent="0.2">
      <c r="A137" s="36">
        <v>1223</v>
      </c>
      <c r="B137" s="36" t="s">
        <v>180</v>
      </c>
      <c r="C137" s="37" t="s">
        <v>183</v>
      </c>
      <c r="D137" s="38"/>
      <c r="E137" s="38" t="s">
        <v>617</v>
      </c>
      <c r="F137" s="38"/>
    </row>
    <row r="138" spans="1:6" x14ac:dyDescent="0.2">
      <c r="A138" s="36">
        <v>1516</v>
      </c>
      <c r="B138" s="36" t="s">
        <v>180</v>
      </c>
      <c r="C138" s="37" t="s">
        <v>184</v>
      </c>
      <c r="D138" s="38"/>
      <c r="E138" s="38" t="s">
        <v>632</v>
      </c>
      <c r="F138" s="38"/>
    </row>
    <row r="139" spans="1:6" x14ac:dyDescent="0.2">
      <c r="A139" s="36">
        <v>1224</v>
      </c>
      <c r="B139" s="36" t="s">
        <v>180</v>
      </c>
      <c r="C139" s="37" t="s">
        <v>185</v>
      </c>
      <c r="D139" s="38"/>
      <c r="E139" s="38" t="s">
        <v>632</v>
      </c>
      <c r="F139" s="38"/>
    </row>
    <row r="140" spans="1:6" x14ac:dyDescent="0.2">
      <c r="A140" s="36">
        <v>1501</v>
      </c>
      <c r="B140" s="36" t="s">
        <v>180</v>
      </c>
      <c r="C140" s="37" t="s">
        <v>186</v>
      </c>
      <c r="D140" s="38"/>
      <c r="E140" s="38" t="s">
        <v>644</v>
      </c>
      <c r="F140" s="38"/>
    </row>
    <row r="141" spans="1:6" x14ac:dyDescent="0.2">
      <c r="A141" s="36">
        <v>46</v>
      </c>
      <c r="B141" s="36" t="s">
        <v>187</v>
      </c>
      <c r="C141" s="37" t="s">
        <v>188</v>
      </c>
      <c r="D141" s="38" t="s">
        <v>46</v>
      </c>
      <c r="E141" s="40"/>
      <c r="F141" s="38"/>
    </row>
    <row r="142" spans="1:6" x14ac:dyDescent="0.2">
      <c r="A142" s="36">
        <v>1225</v>
      </c>
      <c r="B142" s="36" t="s">
        <v>187</v>
      </c>
      <c r="C142" s="37" t="s">
        <v>189</v>
      </c>
      <c r="D142" s="38" t="s">
        <v>190</v>
      </c>
      <c r="E142" s="40"/>
      <c r="F142" s="38"/>
    </row>
    <row r="143" spans="1:6" x14ac:dyDescent="0.2">
      <c r="A143" s="36">
        <v>50</v>
      </c>
      <c r="B143" s="36" t="s">
        <v>187</v>
      </c>
      <c r="C143" s="37" t="s">
        <v>191</v>
      </c>
      <c r="D143" s="38"/>
      <c r="E143" s="38" t="s">
        <v>616</v>
      </c>
      <c r="F143" s="38"/>
    </row>
    <row r="144" spans="1:6" x14ac:dyDescent="0.2">
      <c r="A144" s="36">
        <v>52</v>
      </c>
      <c r="B144" s="36" t="s">
        <v>187</v>
      </c>
      <c r="C144" s="37" t="s">
        <v>192</v>
      </c>
      <c r="D144" s="38"/>
      <c r="E144" s="38" t="s">
        <v>617</v>
      </c>
      <c r="F144" s="38"/>
    </row>
    <row r="145" spans="1:6" x14ac:dyDescent="0.2">
      <c r="A145" s="36">
        <v>53</v>
      </c>
      <c r="B145" s="36" t="s">
        <v>187</v>
      </c>
      <c r="C145" s="37" t="s">
        <v>193</v>
      </c>
      <c r="D145" s="38"/>
      <c r="E145" s="38" t="s">
        <v>645</v>
      </c>
      <c r="F145" s="38"/>
    </row>
    <row r="146" spans="1:6" x14ac:dyDescent="0.2">
      <c r="A146" s="36">
        <v>1414</v>
      </c>
      <c r="B146" s="36" t="s">
        <v>187</v>
      </c>
      <c r="C146" s="37" t="s">
        <v>194</v>
      </c>
      <c r="D146" s="38"/>
      <c r="E146" s="38" t="s">
        <v>618</v>
      </c>
      <c r="F146" s="38"/>
    </row>
    <row r="147" spans="1:6" x14ac:dyDescent="0.2">
      <c r="A147" s="36">
        <v>1279</v>
      </c>
      <c r="B147" s="36" t="s">
        <v>187</v>
      </c>
      <c r="C147" s="37" t="s">
        <v>195</v>
      </c>
      <c r="D147" s="38"/>
      <c r="E147" s="38" t="s">
        <v>618</v>
      </c>
      <c r="F147" s="38"/>
    </row>
    <row r="148" spans="1:6" x14ac:dyDescent="0.2">
      <c r="A148" s="36">
        <v>1280</v>
      </c>
      <c r="B148" s="36" t="s">
        <v>187</v>
      </c>
      <c r="C148" s="37" t="s">
        <v>196</v>
      </c>
      <c r="D148" s="38"/>
      <c r="E148" s="38" t="s">
        <v>644</v>
      </c>
      <c r="F148" s="38"/>
    </row>
    <row r="149" spans="1:6" x14ac:dyDescent="0.2">
      <c r="A149" s="36">
        <v>1207</v>
      </c>
      <c r="B149" s="36" t="s">
        <v>187</v>
      </c>
      <c r="C149" s="37" t="s">
        <v>197</v>
      </c>
      <c r="D149" s="38"/>
      <c r="E149" s="38" t="s">
        <v>644</v>
      </c>
      <c r="F149" s="38"/>
    </row>
    <row r="150" spans="1:6" x14ac:dyDescent="0.2">
      <c r="A150" s="36">
        <v>139</v>
      </c>
      <c r="B150" s="36" t="s">
        <v>198</v>
      </c>
      <c r="C150" s="37" t="s">
        <v>201</v>
      </c>
      <c r="D150" s="38" t="s">
        <v>648</v>
      </c>
      <c r="E150" s="40"/>
      <c r="F150" s="38"/>
    </row>
    <row r="151" spans="1:6" x14ac:dyDescent="0.2">
      <c r="A151" s="36">
        <v>1556</v>
      </c>
      <c r="B151" s="36" t="s">
        <v>198</v>
      </c>
      <c r="C151" s="37" t="s">
        <v>202</v>
      </c>
      <c r="D151" s="38" t="s">
        <v>203</v>
      </c>
      <c r="E151" s="40"/>
      <c r="F151" s="38"/>
    </row>
    <row r="152" spans="1:6" x14ac:dyDescent="0.2">
      <c r="A152" s="36">
        <v>141</v>
      </c>
      <c r="B152" s="36" t="s">
        <v>198</v>
      </c>
      <c r="C152" s="37" t="s">
        <v>204</v>
      </c>
      <c r="D152" s="38" t="s">
        <v>205</v>
      </c>
      <c r="E152" s="40"/>
      <c r="F152" s="38"/>
    </row>
    <row r="153" spans="1:6" x14ac:dyDescent="0.2">
      <c r="A153" s="36">
        <v>1519</v>
      </c>
      <c r="B153" s="36" t="s">
        <v>198</v>
      </c>
      <c r="C153" s="37" t="s">
        <v>206</v>
      </c>
      <c r="D153" s="38" t="s">
        <v>207</v>
      </c>
      <c r="E153" s="40"/>
      <c r="F153" s="38"/>
    </row>
    <row r="154" spans="1:6" x14ac:dyDescent="0.2">
      <c r="A154" s="36">
        <v>1557</v>
      </c>
      <c r="B154" s="36" t="s">
        <v>198</v>
      </c>
      <c r="C154" s="37" t="s">
        <v>208</v>
      </c>
      <c r="D154" s="38" t="s">
        <v>209</v>
      </c>
      <c r="E154" s="40"/>
      <c r="F154" s="38"/>
    </row>
    <row r="155" spans="1:6" x14ac:dyDescent="0.2">
      <c r="A155" s="36">
        <v>1520</v>
      </c>
      <c r="B155" s="36" t="s">
        <v>198</v>
      </c>
      <c r="C155" s="37" t="s">
        <v>210</v>
      </c>
      <c r="D155" s="38" t="s">
        <v>664</v>
      </c>
      <c r="E155" s="38" t="s">
        <v>617</v>
      </c>
      <c r="F155" s="38"/>
    </row>
    <row r="156" spans="1:6" x14ac:dyDescent="0.2">
      <c r="A156" s="36">
        <v>1521</v>
      </c>
      <c r="B156" s="36" t="s">
        <v>198</v>
      </c>
      <c r="C156" s="37" t="s">
        <v>211</v>
      </c>
      <c r="D156" s="38"/>
      <c r="E156" s="38" t="s">
        <v>619</v>
      </c>
      <c r="F156" s="38"/>
    </row>
    <row r="157" spans="1:6" x14ac:dyDescent="0.2">
      <c r="A157" s="36">
        <v>1522</v>
      </c>
      <c r="B157" s="36" t="s">
        <v>198</v>
      </c>
      <c r="C157" s="37" t="s">
        <v>212</v>
      </c>
      <c r="D157" s="38"/>
      <c r="E157" s="38" t="s">
        <v>623</v>
      </c>
      <c r="F157" s="38"/>
    </row>
    <row r="158" spans="1:6" x14ac:dyDescent="0.2">
      <c r="A158" s="36">
        <v>1523</v>
      </c>
      <c r="B158" s="36" t="s">
        <v>198</v>
      </c>
      <c r="C158" s="37" t="s">
        <v>213</v>
      </c>
      <c r="D158" s="38"/>
      <c r="E158" s="38" t="s">
        <v>646</v>
      </c>
      <c r="F158" s="38"/>
    </row>
    <row r="159" spans="1:6" x14ac:dyDescent="0.2">
      <c r="A159" s="36">
        <v>1524</v>
      </c>
      <c r="B159" s="36" t="s">
        <v>198</v>
      </c>
      <c r="C159" s="37" t="s">
        <v>214</v>
      </c>
      <c r="D159" s="38"/>
      <c r="E159" s="38" t="s">
        <v>626</v>
      </c>
      <c r="F159" s="38"/>
    </row>
    <row r="160" spans="1:6" x14ac:dyDescent="0.2">
      <c r="A160" s="36">
        <v>1525</v>
      </c>
      <c r="B160" s="36" t="s">
        <v>198</v>
      </c>
      <c r="C160" s="37" t="s">
        <v>215</v>
      </c>
      <c r="D160" s="38"/>
      <c r="E160" s="38" t="s">
        <v>629</v>
      </c>
      <c r="F160" s="38"/>
    </row>
    <row r="161" spans="1:6" x14ac:dyDescent="0.2">
      <c r="A161" s="36">
        <v>1560</v>
      </c>
      <c r="B161" s="36" t="s">
        <v>649</v>
      </c>
      <c r="C161" s="37" t="s">
        <v>647</v>
      </c>
      <c r="D161" s="38" t="s">
        <v>681</v>
      </c>
      <c r="E161" s="38"/>
      <c r="F161" s="48"/>
    </row>
    <row r="162" spans="1:6" x14ac:dyDescent="0.2">
      <c r="A162" s="36">
        <v>1561</v>
      </c>
      <c r="B162" s="36" t="s">
        <v>649</v>
      </c>
      <c r="C162" s="37" t="s">
        <v>650</v>
      </c>
      <c r="D162" s="38" t="s">
        <v>659</v>
      </c>
      <c r="E162" s="37"/>
      <c r="F162" s="48"/>
    </row>
    <row r="163" spans="1:6" x14ac:dyDescent="0.2">
      <c r="A163" s="36">
        <v>1562</v>
      </c>
      <c r="B163" s="36" t="s">
        <v>649</v>
      </c>
      <c r="C163" s="37" t="s">
        <v>651</v>
      </c>
      <c r="D163" s="38" t="s">
        <v>200</v>
      </c>
      <c r="E163" s="38"/>
      <c r="F163" s="48"/>
    </row>
    <row r="164" spans="1:6" x14ac:dyDescent="0.2">
      <c r="A164" s="36">
        <v>1563</v>
      </c>
      <c r="B164" s="36" t="s">
        <v>649</v>
      </c>
      <c r="C164" s="37" t="s">
        <v>652</v>
      </c>
      <c r="D164" s="38" t="s">
        <v>660</v>
      </c>
      <c r="E164" s="38"/>
      <c r="F164" s="48"/>
    </row>
    <row r="165" spans="1:6" x14ac:dyDescent="0.2">
      <c r="A165" s="36">
        <v>1564</v>
      </c>
      <c r="B165" s="36" t="s">
        <v>649</v>
      </c>
      <c r="C165" s="37" t="s">
        <v>653</v>
      </c>
      <c r="D165" s="38" t="s">
        <v>648</v>
      </c>
      <c r="E165" s="38"/>
      <c r="F165" s="48"/>
    </row>
    <row r="166" spans="1:6" x14ac:dyDescent="0.2">
      <c r="A166" s="36">
        <v>1565</v>
      </c>
      <c r="B166" s="36" t="s">
        <v>649</v>
      </c>
      <c r="C166" s="37" t="s">
        <v>654</v>
      </c>
      <c r="D166" s="38" t="s">
        <v>661</v>
      </c>
      <c r="E166" s="38"/>
      <c r="F166" s="48"/>
    </row>
    <row r="167" spans="1:6" x14ac:dyDescent="0.2">
      <c r="A167" s="36">
        <v>1566</v>
      </c>
      <c r="B167" s="36" t="s">
        <v>649</v>
      </c>
      <c r="C167" s="37" t="s">
        <v>655</v>
      </c>
      <c r="D167" s="38" t="s">
        <v>662</v>
      </c>
      <c r="E167" s="38"/>
      <c r="F167" s="48"/>
    </row>
    <row r="168" spans="1:6" x14ac:dyDescent="0.2">
      <c r="A168" s="36">
        <v>1567</v>
      </c>
      <c r="B168" s="36" t="s">
        <v>649</v>
      </c>
      <c r="C168" s="37" t="s">
        <v>656</v>
      </c>
      <c r="D168" s="38" t="s">
        <v>663</v>
      </c>
      <c r="E168" s="38"/>
      <c r="F168" s="48"/>
    </row>
    <row r="169" spans="1:6" x14ac:dyDescent="0.2">
      <c r="A169" s="36">
        <v>1568</v>
      </c>
      <c r="B169" s="36" t="s">
        <v>649</v>
      </c>
      <c r="C169" s="37" t="s">
        <v>657</v>
      </c>
      <c r="D169" s="38" t="s">
        <v>664</v>
      </c>
      <c r="E169" s="38" t="s">
        <v>665</v>
      </c>
      <c r="F169" s="48"/>
    </row>
    <row r="170" spans="1:6" x14ac:dyDescent="0.2">
      <c r="A170" s="36">
        <v>1569</v>
      </c>
      <c r="B170" s="36" t="s">
        <v>649</v>
      </c>
      <c r="C170" s="37" t="s">
        <v>658</v>
      </c>
      <c r="D170" s="38"/>
      <c r="E170" s="38" t="s">
        <v>619</v>
      </c>
      <c r="F170" s="48"/>
    </row>
    <row r="171" spans="1:6" x14ac:dyDescent="0.2">
      <c r="A171" s="36">
        <v>1226</v>
      </c>
      <c r="B171" s="36" t="s">
        <v>216</v>
      </c>
      <c r="C171" s="37" t="s">
        <v>217</v>
      </c>
      <c r="D171" s="38"/>
      <c r="E171" s="38" t="s">
        <v>666</v>
      </c>
      <c r="F171" s="38"/>
    </row>
    <row r="172" spans="1:6" x14ac:dyDescent="0.2">
      <c r="A172" s="36">
        <v>1451</v>
      </c>
      <c r="B172" s="36" t="s">
        <v>216</v>
      </c>
      <c r="C172" s="37" t="s">
        <v>218</v>
      </c>
      <c r="D172" s="38"/>
      <c r="E172" s="38" t="s">
        <v>667</v>
      </c>
      <c r="F172" s="38"/>
    </row>
    <row r="173" spans="1:6" x14ac:dyDescent="0.2">
      <c r="A173" s="36">
        <v>1228</v>
      </c>
      <c r="B173" s="36" t="s">
        <v>216</v>
      </c>
      <c r="C173" s="37" t="s">
        <v>201</v>
      </c>
      <c r="D173" s="38"/>
      <c r="E173" s="38" t="s">
        <v>668</v>
      </c>
      <c r="F173" s="38"/>
    </row>
    <row r="174" spans="1:6" x14ac:dyDescent="0.2">
      <c r="A174" s="36">
        <v>1230</v>
      </c>
      <c r="B174" s="36" t="s">
        <v>216</v>
      </c>
      <c r="C174" s="37" t="s">
        <v>204</v>
      </c>
      <c r="D174" s="38"/>
      <c r="E174" s="38" t="s">
        <v>669</v>
      </c>
      <c r="F174" s="38"/>
    </row>
    <row r="175" spans="1:6" x14ac:dyDescent="0.2">
      <c r="A175" s="36">
        <v>1526</v>
      </c>
      <c r="B175" s="36" t="s">
        <v>216</v>
      </c>
      <c r="C175" s="37" t="s">
        <v>206</v>
      </c>
      <c r="D175" s="38"/>
      <c r="E175" s="38" t="s">
        <v>622</v>
      </c>
      <c r="F175" s="38"/>
    </row>
    <row r="176" spans="1:6" x14ac:dyDescent="0.2">
      <c r="A176" s="36">
        <v>1450</v>
      </c>
      <c r="B176" s="36" t="s">
        <v>216</v>
      </c>
      <c r="C176" s="37" t="s">
        <v>219</v>
      </c>
      <c r="D176" s="38"/>
      <c r="E176" s="38" t="s">
        <v>643</v>
      </c>
      <c r="F176" s="38"/>
    </row>
    <row r="177" spans="1:6" x14ac:dyDescent="0.2">
      <c r="A177" s="36">
        <v>1527</v>
      </c>
      <c r="B177" s="36" t="s">
        <v>216</v>
      </c>
      <c r="C177" s="37" t="s">
        <v>210</v>
      </c>
      <c r="D177" s="38"/>
      <c r="E177" s="38" t="s">
        <v>625</v>
      </c>
      <c r="F177" s="38"/>
    </row>
    <row r="178" spans="1:6" x14ac:dyDescent="0.2">
      <c r="A178" s="36">
        <v>1528</v>
      </c>
      <c r="B178" s="36" t="s">
        <v>216</v>
      </c>
      <c r="C178" s="37" t="s">
        <v>211</v>
      </c>
      <c r="D178" s="38"/>
      <c r="E178" s="38" t="s">
        <v>670</v>
      </c>
      <c r="F178" s="38"/>
    </row>
    <row r="179" spans="1:6" x14ac:dyDescent="0.2">
      <c r="A179" s="36">
        <v>1529</v>
      </c>
      <c r="B179" s="36" t="s">
        <v>216</v>
      </c>
      <c r="C179" s="37" t="s">
        <v>212</v>
      </c>
      <c r="D179" s="38"/>
      <c r="E179" s="38" t="s">
        <v>627</v>
      </c>
      <c r="F179" s="38"/>
    </row>
    <row r="180" spans="1:6" x14ac:dyDescent="0.2">
      <c r="A180" s="36">
        <v>1530</v>
      </c>
      <c r="B180" s="36" t="s">
        <v>216</v>
      </c>
      <c r="C180" s="37" t="s">
        <v>213</v>
      </c>
      <c r="D180" s="38"/>
      <c r="E180" s="38" t="s">
        <v>624</v>
      </c>
      <c r="F180" s="38"/>
    </row>
    <row r="181" spans="1:6" x14ac:dyDescent="0.2">
      <c r="A181" s="36">
        <v>1570</v>
      </c>
      <c r="B181" s="36" t="s">
        <v>216</v>
      </c>
      <c r="C181" s="37" t="s">
        <v>650</v>
      </c>
      <c r="D181" s="38"/>
      <c r="E181" s="38" t="s">
        <v>666</v>
      </c>
      <c r="F181" s="38"/>
    </row>
    <row r="182" spans="1:6" x14ac:dyDescent="0.2">
      <c r="A182" s="36">
        <v>1571</v>
      </c>
      <c r="B182" s="36" t="s">
        <v>216</v>
      </c>
      <c r="C182" s="37" t="s">
        <v>651</v>
      </c>
      <c r="D182" s="38"/>
      <c r="E182" s="38" t="s">
        <v>671</v>
      </c>
      <c r="F182" s="38"/>
    </row>
    <row r="183" spans="1:6" x14ac:dyDescent="0.2">
      <c r="A183" s="36">
        <v>1572</v>
      </c>
      <c r="B183" s="36" t="s">
        <v>216</v>
      </c>
      <c r="C183" s="37" t="s">
        <v>682</v>
      </c>
      <c r="D183" s="38"/>
      <c r="E183" s="38" t="s">
        <v>668</v>
      </c>
      <c r="F183" s="38"/>
    </row>
    <row r="184" spans="1:6" x14ac:dyDescent="0.2">
      <c r="A184" s="36">
        <v>1573</v>
      </c>
      <c r="B184" s="36" t="s">
        <v>216</v>
      </c>
      <c r="C184" s="37" t="s">
        <v>199</v>
      </c>
      <c r="D184" s="38"/>
      <c r="E184" s="38" t="s">
        <v>672</v>
      </c>
      <c r="F184" s="38"/>
    </row>
    <row r="185" spans="1:6" x14ac:dyDescent="0.2">
      <c r="A185" s="36">
        <v>1574</v>
      </c>
      <c r="B185" s="36" t="s">
        <v>216</v>
      </c>
      <c r="C185" s="37" t="s">
        <v>654</v>
      </c>
      <c r="D185" s="38"/>
      <c r="E185" s="38" t="s">
        <v>673</v>
      </c>
      <c r="F185" s="38"/>
    </row>
    <row r="186" spans="1:6" x14ac:dyDescent="0.2">
      <c r="A186" s="36">
        <v>1575</v>
      </c>
      <c r="B186" s="36" t="s">
        <v>216</v>
      </c>
      <c r="C186" s="37" t="s">
        <v>655</v>
      </c>
      <c r="D186" s="38"/>
      <c r="E186" s="38" t="s">
        <v>669</v>
      </c>
      <c r="F186" s="38"/>
    </row>
    <row r="187" spans="1:6" x14ac:dyDescent="0.2">
      <c r="A187" s="36">
        <v>1576</v>
      </c>
      <c r="B187" s="36" t="s">
        <v>216</v>
      </c>
      <c r="C187" s="37" t="s">
        <v>656</v>
      </c>
      <c r="D187" s="38"/>
      <c r="E187" s="38" t="s">
        <v>622</v>
      </c>
      <c r="F187" s="38"/>
    </row>
    <row r="188" spans="1:6" x14ac:dyDescent="0.2">
      <c r="A188" s="36">
        <v>1577</v>
      </c>
      <c r="B188" s="36" t="s">
        <v>216</v>
      </c>
      <c r="C188" s="37" t="s">
        <v>657</v>
      </c>
      <c r="D188" s="38"/>
      <c r="E188" s="38" t="s">
        <v>625</v>
      </c>
      <c r="F188" s="38"/>
    </row>
    <row r="189" spans="1:6" x14ac:dyDescent="0.2">
      <c r="A189" s="36">
        <v>1578</v>
      </c>
      <c r="B189" s="36" t="s">
        <v>216</v>
      </c>
      <c r="C189" s="37" t="s">
        <v>658</v>
      </c>
      <c r="D189" s="38"/>
      <c r="E189" s="38" t="s">
        <v>670</v>
      </c>
      <c r="F189" s="38"/>
    </row>
    <row r="190" spans="1:6" x14ac:dyDescent="0.2">
      <c r="A190" s="36">
        <v>160</v>
      </c>
      <c r="B190" s="36" t="s">
        <v>220</v>
      </c>
      <c r="C190" s="37" t="s">
        <v>221</v>
      </c>
      <c r="D190" s="38" t="s">
        <v>46</v>
      </c>
      <c r="E190" s="40"/>
      <c r="F190" s="38"/>
    </row>
    <row r="191" spans="1:6" x14ac:dyDescent="0.2">
      <c r="A191" s="36">
        <v>161</v>
      </c>
      <c r="B191" s="36" t="s">
        <v>220</v>
      </c>
      <c r="C191" s="37" t="s">
        <v>222</v>
      </c>
      <c r="D191" s="38" t="s">
        <v>46</v>
      </c>
      <c r="E191" s="40"/>
      <c r="F191" s="38"/>
    </row>
    <row r="192" spans="1:6" x14ac:dyDescent="0.2">
      <c r="A192" s="36">
        <v>170</v>
      </c>
      <c r="B192" s="36" t="s">
        <v>220</v>
      </c>
      <c r="C192" s="37" t="s">
        <v>223</v>
      </c>
      <c r="D192" s="38" t="s">
        <v>48</v>
      </c>
      <c r="E192" s="40"/>
      <c r="F192" s="38"/>
    </row>
    <row r="193" spans="1:6" x14ac:dyDescent="0.2">
      <c r="A193" s="36">
        <v>165</v>
      </c>
      <c r="B193" s="36" t="s">
        <v>220</v>
      </c>
      <c r="C193" s="37" t="s">
        <v>224</v>
      </c>
      <c r="D193" s="38"/>
      <c r="E193" s="38" t="s">
        <v>621</v>
      </c>
      <c r="F193" s="38"/>
    </row>
    <row r="194" spans="1:6" x14ac:dyDescent="0.2">
      <c r="A194" s="36">
        <v>164</v>
      </c>
      <c r="B194" s="36" t="s">
        <v>220</v>
      </c>
      <c r="C194" s="37" t="s">
        <v>225</v>
      </c>
      <c r="D194" s="38"/>
      <c r="E194" s="38" t="s">
        <v>621</v>
      </c>
      <c r="F194" s="38"/>
    </row>
    <row r="195" spans="1:6" x14ac:dyDescent="0.2">
      <c r="A195" s="36">
        <v>162</v>
      </c>
      <c r="B195" s="36" t="s">
        <v>220</v>
      </c>
      <c r="C195" s="37" t="s">
        <v>226</v>
      </c>
      <c r="D195" s="38"/>
      <c r="E195" s="38" t="s">
        <v>621</v>
      </c>
      <c r="F195" s="38"/>
    </row>
    <row r="196" spans="1:6" x14ac:dyDescent="0.2">
      <c r="A196" s="36">
        <v>163</v>
      </c>
      <c r="B196" s="36" t="s">
        <v>220</v>
      </c>
      <c r="C196" s="37" t="s">
        <v>227</v>
      </c>
      <c r="D196" s="38"/>
      <c r="E196" s="38" t="s">
        <v>621</v>
      </c>
      <c r="F196" s="38"/>
    </row>
    <row r="197" spans="1:6" x14ac:dyDescent="0.2">
      <c r="A197" s="36">
        <v>167</v>
      </c>
      <c r="B197" s="36" t="s">
        <v>220</v>
      </c>
      <c r="C197" s="37" t="s">
        <v>228</v>
      </c>
      <c r="D197" s="38"/>
      <c r="E197" s="38" t="s">
        <v>621</v>
      </c>
      <c r="F197" s="38"/>
    </row>
    <row r="198" spans="1:6" x14ac:dyDescent="0.2">
      <c r="A198" s="36">
        <v>166</v>
      </c>
      <c r="B198" s="36" t="s">
        <v>220</v>
      </c>
      <c r="C198" s="37" t="s">
        <v>229</v>
      </c>
      <c r="D198" s="38"/>
      <c r="E198" s="38" t="s">
        <v>621</v>
      </c>
      <c r="F198" s="38"/>
    </row>
    <row r="199" spans="1:6" x14ac:dyDescent="0.2">
      <c r="A199" s="36">
        <v>168</v>
      </c>
      <c r="B199" s="36" t="s">
        <v>220</v>
      </c>
      <c r="C199" s="37" t="s">
        <v>230</v>
      </c>
      <c r="D199" s="38"/>
      <c r="E199" s="38" t="s">
        <v>633</v>
      </c>
      <c r="F199" s="38"/>
    </row>
    <row r="200" spans="1:6" x14ac:dyDescent="0.2">
      <c r="A200" s="36">
        <v>169</v>
      </c>
      <c r="B200" s="36" t="s">
        <v>220</v>
      </c>
      <c r="C200" s="37" t="s">
        <v>231</v>
      </c>
      <c r="D200" s="38"/>
      <c r="E200" s="38" t="s">
        <v>633</v>
      </c>
      <c r="F200" s="38"/>
    </row>
    <row r="201" spans="1:6" x14ac:dyDescent="0.2">
      <c r="A201" s="36">
        <v>171</v>
      </c>
      <c r="B201" s="36" t="s">
        <v>220</v>
      </c>
      <c r="C201" s="37" t="s">
        <v>232</v>
      </c>
      <c r="D201" s="38"/>
      <c r="E201" s="38" t="s">
        <v>641</v>
      </c>
      <c r="F201" s="38"/>
    </row>
    <row r="202" spans="1:6" x14ac:dyDescent="0.2">
      <c r="A202" s="36">
        <v>1283</v>
      </c>
      <c r="B202" s="36" t="s">
        <v>233</v>
      </c>
      <c r="C202" s="37" t="s">
        <v>234</v>
      </c>
      <c r="D202" s="38" t="s">
        <v>44</v>
      </c>
      <c r="E202" s="40"/>
      <c r="F202" s="38"/>
    </row>
    <row r="203" spans="1:6" x14ac:dyDescent="0.2">
      <c r="A203" s="36">
        <v>172</v>
      </c>
      <c r="B203" s="36" t="s">
        <v>233</v>
      </c>
      <c r="C203" s="37" t="s">
        <v>235</v>
      </c>
      <c r="D203" s="38" t="s">
        <v>48</v>
      </c>
      <c r="E203" s="40"/>
      <c r="F203" s="38"/>
    </row>
    <row r="204" spans="1:6" x14ac:dyDescent="0.2">
      <c r="A204" s="36">
        <v>1284</v>
      </c>
      <c r="B204" s="36" t="s">
        <v>233</v>
      </c>
      <c r="C204" s="37" t="s">
        <v>236</v>
      </c>
      <c r="D204" s="38" t="s">
        <v>112</v>
      </c>
      <c r="E204" s="40"/>
      <c r="F204" s="38"/>
    </row>
    <row r="205" spans="1:6" x14ac:dyDescent="0.2">
      <c r="A205" s="36">
        <v>173</v>
      </c>
      <c r="B205" s="36" t="s">
        <v>233</v>
      </c>
      <c r="C205" s="37" t="s">
        <v>237</v>
      </c>
      <c r="D205" s="38"/>
      <c r="E205" s="38" t="s">
        <v>621</v>
      </c>
      <c r="F205" s="38"/>
    </row>
    <row r="206" spans="1:6" x14ac:dyDescent="0.2">
      <c r="A206" s="36">
        <v>179</v>
      </c>
      <c r="B206" s="36" t="s">
        <v>233</v>
      </c>
      <c r="C206" s="37" t="s">
        <v>238</v>
      </c>
      <c r="D206" s="38"/>
      <c r="E206" s="38" t="s">
        <v>621</v>
      </c>
      <c r="F206" s="38"/>
    </row>
    <row r="207" spans="1:6" x14ac:dyDescent="0.2">
      <c r="A207" s="36">
        <v>176</v>
      </c>
      <c r="B207" s="36" t="s">
        <v>233</v>
      </c>
      <c r="C207" s="37" t="s">
        <v>239</v>
      </c>
      <c r="D207" s="38"/>
      <c r="E207" s="38" t="s">
        <v>641</v>
      </c>
      <c r="F207" s="38"/>
    </row>
    <row r="208" spans="1:6" x14ac:dyDescent="0.2">
      <c r="A208" s="36">
        <v>174</v>
      </c>
      <c r="B208" s="36" t="s">
        <v>233</v>
      </c>
      <c r="C208" s="37" t="s">
        <v>240</v>
      </c>
      <c r="D208" s="38"/>
      <c r="E208" s="38" t="s">
        <v>641</v>
      </c>
      <c r="F208" s="38"/>
    </row>
    <row r="209" spans="1:6" x14ac:dyDescent="0.2">
      <c r="A209" s="36">
        <v>175</v>
      </c>
      <c r="B209" s="36" t="s">
        <v>233</v>
      </c>
      <c r="C209" s="37" t="s">
        <v>241</v>
      </c>
      <c r="D209" s="38"/>
      <c r="E209" s="38" t="s">
        <v>641</v>
      </c>
      <c r="F209" s="38"/>
    </row>
    <row r="210" spans="1:6" x14ac:dyDescent="0.2">
      <c r="A210" s="36">
        <v>178</v>
      </c>
      <c r="B210" s="36" t="s">
        <v>233</v>
      </c>
      <c r="C210" s="37" t="s">
        <v>242</v>
      </c>
      <c r="D210" s="38"/>
      <c r="E210" s="38" t="s">
        <v>636</v>
      </c>
      <c r="F210" s="38"/>
    </row>
    <row r="211" spans="1:6" x14ac:dyDescent="0.2">
      <c r="A211" s="36">
        <v>177</v>
      </c>
      <c r="B211" s="36" t="s">
        <v>233</v>
      </c>
      <c r="C211" s="37" t="s">
        <v>243</v>
      </c>
      <c r="D211" s="38"/>
      <c r="E211" s="38" t="s">
        <v>615</v>
      </c>
      <c r="F211" s="38"/>
    </row>
    <row r="212" spans="1:6" x14ac:dyDescent="0.2">
      <c r="A212" s="36">
        <v>184</v>
      </c>
      <c r="B212" s="36" t="s">
        <v>711</v>
      </c>
      <c r="C212" s="37" t="s">
        <v>244</v>
      </c>
      <c r="D212" s="38"/>
      <c r="E212" s="38" t="s">
        <v>621</v>
      </c>
      <c r="F212" s="38"/>
    </row>
    <row r="213" spans="1:6" x14ac:dyDescent="0.2">
      <c r="A213" s="36">
        <v>185</v>
      </c>
      <c r="B213" s="36" t="s">
        <v>711</v>
      </c>
      <c r="C213" s="37" t="s">
        <v>245</v>
      </c>
      <c r="D213" s="38"/>
      <c r="E213" s="38" t="s">
        <v>621</v>
      </c>
      <c r="F213" s="38"/>
    </row>
    <row r="214" spans="1:6" x14ac:dyDescent="0.2">
      <c r="A214" s="36">
        <v>1145</v>
      </c>
      <c r="B214" s="36" t="s">
        <v>711</v>
      </c>
      <c r="C214" s="37" t="s">
        <v>246</v>
      </c>
      <c r="D214" s="38"/>
      <c r="E214" s="38" t="s">
        <v>621</v>
      </c>
      <c r="F214" s="38"/>
    </row>
    <row r="215" spans="1:6" x14ac:dyDescent="0.2">
      <c r="A215" s="36">
        <v>186</v>
      </c>
      <c r="B215" s="36" t="s">
        <v>711</v>
      </c>
      <c r="C215" s="37" t="s">
        <v>247</v>
      </c>
      <c r="D215" s="38"/>
      <c r="E215" s="38" t="s">
        <v>621</v>
      </c>
      <c r="F215" s="38"/>
    </row>
    <row r="216" spans="1:6" x14ac:dyDescent="0.2">
      <c r="A216" s="36">
        <v>1241</v>
      </c>
      <c r="B216" s="36" t="s">
        <v>711</v>
      </c>
      <c r="C216" s="37" t="s">
        <v>248</v>
      </c>
      <c r="D216" s="38"/>
      <c r="E216" s="38" t="s">
        <v>621</v>
      </c>
      <c r="F216" s="38"/>
    </row>
    <row r="217" spans="1:6" x14ac:dyDescent="0.2">
      <c r="A217" s="36">
        <v>187</v>
      </c>
      <c r="B217" s="36" t="s">
        <v>249</v>
      </c>
      <c r="C217" s="37" t="s">
        <v>250</v>
      </c>
      <c r="D217" s="38" t="s">
        <v>44</v>
      </c>
      <c r="E217" s="40"/>
      <c r="F217" s="38"/>
    </row>
    <row r="218" spans="1:6" x14ac:dyDescent="0.2">
      <c r="A218" s="36">
        <v>188</v>
      </c>
      <c r="B218" s="36" t="s">
        <v>249</v>
      </c>
      <c r="C218" s="37" t="s">
        <v>251</v>
      </c>
      <c r="D218" s="38" t="s">
        <v>46</v>
      </c>
      <c r="E218" s="40"/>
      <c r="F218" s="38"/>
    </row>
    <row r="219" spans="1:6" x14ac:dyDescent="0.2">
      <c r="A219" s="36">
        <v>688</v>
      </c>
      <c r="B219" s="36" t="s">
        <v>249</v>
      </c>
      <c r="C219" s="37" t="s">
        <v>252</v>
      </c>
      <c r="D219" s="38" t="s">
        <v>46</v>
      </c>
      <c r="E219" s="40"/>
      <c r="F219" s="38"/>
    </row>
    <row r="220" spans="1:6" x14ac:dyDescent="0.2">
      <c r="A220" s="36">
        <v>189</v>
      </c>
      <c r="B220" s="36" t="s">
        <v>249</v>
      </c>
      <c r="C220" s="37" t="s">
        <v>253</v>
      </c>
      <c r="D220" s="38"/>
      <c r="E220" s="38" t="s">
        <v>621</v>
      </c>
      <c r="F220" s="38"/>
    </row>
    <row r="221" spans="1:6" x14ac:dyDescent="0.2">
      <c r="A221" s="36">
        <v>689</v>
      </c>
      <c r="B221" s="36" t="s">
        <v>249</v>
      </c>
      <c r="C221" s="37" t="s">
        <v>254</v>
      </c>
      <c r="D221" s="38"/>
      <c r="E221" s="38" t="s">
        <v>621</v>
      </c>
      <c r="F221" s="38"/>
    </row>
    <row r="222" spans="1:6" x14ac:dyDescent="0.2">
      <c r="A222" s="36">
        <v>190</v>
      </c>
      <c r="B222" s="36" t="s">
        <v>249</v>
      </c>
      <c r="C222" s="37" t="s">
        <v>255</v>
      </c>
      <c r="D222" s="38"/>
      <c r="E222" s="38" t="s">
        <v>621</v>
      </c>
      <c r="F222" s="38"/>
    </row>
    <row r="223" spans="1:6" x14ac:dyDescent="0.2">
      <c r="A223" s="36">
        <v>690</v>
      </c>
      <c r="B223" s="36" t="s">
        <v>249</v>
      </c>
      <c r="C223" s="37" t="s">
        <v>256</v>
      </c>
      <c r="D223" s="38"/>
      <c r="E223" s="38" t="s">
        <v>621</v>
      </c>
      <c r="F223" s="38"/>
    </row>
    <row r="224" spans="1:6" x14ac:dyDescent="0.2">
      <c r="A224" s="36">
        <v>1341</v>
      </c>
      <c r="B224" s="36" t="s">
        <v>257</v>
      </c>
      <c r="C224" s="37" t="s">
        <v>258</v>
      </c>
      <c r="D224" s="38" t="s">
        <v>48</v>
      </c>
      <c r="E224" s="40"/>
      <c r="F224" s="38"/>
    </row>
    <row r="225" spans="1:6" x14ac:dyDescent="0.2">
      <c r="A225" s="36">
        <v>1540</v>
      </c>
      <c r="B225" s="36" t="s">
        <v>257</v>
      </c>
      <c r="C225" s="37" t="s">
        <v>259</v>
      </c>
      <c r="D225" s="38" t="s">
        <v>56</v>
      </c>
      <c r="E225" s="40"/>
      <c r="F225" s="38">
        <v>2</v>
      </c>
    </row>
    <row r="226" spans="1:6" x14ac:dyDescent="0.2">
      <c r="A226" s="36">
        <v>205</v>
      </c>
      <c r="B226" s="36" t="s">
        <v>257</v>
      </c>
      <c r="C226" s="37" t="s">
        <v>260</v>
      </c>
      <c r="D226" s="38"/>
      <c r="E226" s="38" t="s">
        <v>683</v>
      </c>
      <c r="F226" s="38"/>
    </row>
    <row r="227" spans="1:6" x14ac:dyDescent="0.2">
      <c r="A227" s="36">
        <v>206</v>
      </c>
      <c r="B227" s="36" t="s">
        <v>257</v>
      </c>
      <c r="C227" s="37" t="s">
        <v>261</v>
      </c>
      <c r="D227" s="38"/>
      <c r="E227" s="38" t="s">
        <v>683</v>
      </c>
      <c r="F227" s="38"/>
    </row>
    <row r="228" spans="1:6" x14ac:dyDescent="0.2">
      <c r="A228" s="36">
        <v>204</v>
      </c>
      <c r="B228" s="36" t="s">
        <v>257</v>
      </c>
      <c r="C228" s="37" t="s">
        <v>262</v>
      </c>
      <c r="D228" s="38"/>
      <c r="E228" s="38" t="s">
        <v>623</v>
      </c>
      <c r="F228" s="38"/>
    </row>
    <row r="229" spans="1:6" x14ac:dyDescent="0.2">
      <c r="A229" s="36">
        <v>1281</v>
      </c>
      <c r="B229" s="36" t="s">
        <v>257</v>
      </c>
      <c r="C229" s="37" t="s">
        <v>263</v>
      </c>
      <c r="D229" s="38"/>
      <c r="E229" s="38" t="s">
        <v>623</v>
      </c>
      <c r="F229" s="38"/>
    </row>
    <row r="230" spans="1:6" x14ac:dyDescent="0.2">
      <c r="A230" s="36">
        <v>207</v>
      </c>
      <c r="B230" s="36" t="s">
        <v>257</v>
      </c>
      <c r="C230" s="37" t="s">
        <v>264</v>
      </c>
      <c r="D230" s="38"/>
      <c r="E230" s="38" t="s">
        <v>646</v>
      </c>
      <c r="F230" s="38"/>
    </row>
    <row r="231" spans="1:6" x14ac:dyDescent="0.2">
      <c r="A231" s="36">
        <v>1187</v>
      </c>
      <c r="B231" s="36" t="s">
        <v>265</v>
      </c>
      <c r="C231" s="37" t="s">
        <v>266</v>
      </c>
      <c r="D231" s="38"/>
      <c r="E231" s="38" t="s">
        <v>625</v>
      </c>
      <c r="F231" s="38"/>
    </row>
    <row r="232" spans="1:6" x14ac:dyDescent="0.2">
      <c r="A232" s="36">
        <v>214</v>
      </c>
      <c r="B232" s="36" t="s">
        <v>265</v>
      </c>
      <c r="C232" s="37" t="s">
        <v>267</v>
      </c>
      <c r="D232" s="38"/>
      <c r="E232" s="38" t="s">
        <v>639</v>
      </c>
      <c r="F232" s="38"/>
    </row>
    <row r="233" spans="1:6" x14ac:dyDescent="0.2">
      <c r="A233" s="36">
        <v>215</v>
      </c>
      <c r="B233" s="36" t="s">
        <v>265</v>
      </c>
      <c r="C233" s="37" t="s">
        <v>268</v>
      </c>
      <c r="D233" s="38"/>
      <c r="E233" s="38" t="s">
        <v>670</v>
      </c>
      <c r="F233" s="38"/>
    </row>
    <row r="234" spans="1:6" x14ac:dyDescent="0.2">
      <c r="A234" s="36">
        <v>227</v>
      </c>
      <c r="B234" s="36" t="s">
        <v>269</v>
      </c>
      <c r="C234" s="37" t="s">
        <v>270</v>
      </c>
      <c r="D234" s="38"/>
      <c r="E234" s="38" t="s">
        <v>630</v>
      </c>
      <c r="F234" s="38"/>
    </row>
    <row r="235" spans="1:6" x14ac:dyDescent="0.2">
      <c r="A235" s="36">
        <v>229</v>
      </c>
      <c r="B235" s="36" t="s">
        <v>269</v>
      </c>
      <c r="C235" s="37" t="s">
        <v>271</v>
      </c>
      <c r="D235" s="38"/>
      <c r="E235" s="38" t="s">
        <v>616</v>
      </c>
      <c r="F235" s="38"/>
    </row>
    <row r="236" spans="1:6" x14ac:dyDescent="0.2">
      <c r="A236" s="36">
        <v>218</v>
      </c>
      <c r="B236" s="36" t="s">
        <v>272</v>
      </c>
      <c r="C236" s="37" t="s">
        <v>273</v>
      </c>
      <c r="D236" s="38" t="s">
        <v>48</v>
      </c>
      <c r="E236" s="40"/>
      <c r="F236" s="38"/>
    </row>
    <row r="237" spans="1:6" x14ac:dyDescent="0.2">
      <c r="A237" s="36">
        <v>219</v>
      </c>
      <c r="B237" s="36" t="s">
        <v>272</v>
      </c>
      <c r="C237" s="37" t="s">
        <v>274</v>
      </c>
      <c r="D237" s="38" t="s">
        <v>48</v>
      </c>
      <c r="E237" s="40"/>
      <c r="F237" s="38"/>
    </row>
    <row r="238" spans="1:6" x14ac:dyDescent="0.2">
      <c r="A238" s="36">
        <v>217</v>
      </c>
      <c r="B238" s="36" t="s">
        <v>272</v>
      </c>
      <c r="C238" s="37" t="s">
        <v>275</v>
      </c>
      <c r="D238" s="38" t="s">
        <v>35</v>
      </c>
      <c r="E238" s="40"/>
      <c r="F238" s="38"/>
    </row>
    <row r="239" spans="1:6" x14ac:dyDescent="0.2">
      <c r="A239" s="36">
        <v>221</v>
      </c>
      <c r="B239" s="36" t="s">
        <v>272</v>
      </c>
      <c r="C239" s="37" t="s">
        <v>276</v>
      </c>
      <c r="D239" s="38" t="s">
        <v>37</v>
      </c>
      <c r="E239" s="40"/>
      <c r="F239" s="38">
        <v>2</v>
      </c>
    </row>
    <row r="240" spans="1:6" x14ac:dyDescent="0.2">
      <c r="A240" s="36">
        <v>220</v>
      </c>
      <c r="B240" s="36" t="s">
        <v>272</v>
      </c>
      <c r="C240" s="37" t="s">
        <v>277</v>
      </c>
      <c r="D240" s="38" t="s">
        <v>37</v>
      </c>
      <c r="E240" s="40"/>
      <c r="F240" s="38">
        <v>2</v>
      </c>
    </row>
    <row r="241" spans="1:6" x14ac:dyDescent="0.2">
      <c r="A241" s="36">
        <v>224</v>
      </c>
      <c r="B241" s="36" t="s">
        <v>272</v>
      </c>
      <c r="C241" s="37" t="s">
        <v>278</v>
      </c>
      <c r="D241" s="38"/>
      <c r="E241" s="38" t="s">
        <v>636</v>
      </c>
      <c r="F241" s="38"/>
    </row>
    <row r="242" spans="1:6" x14ac:dyDescent="0.2">
      <c r="A242" s="36">
        <v>226</v>
      </c>
      <c r="B242" s="36" t="s">
        <v>272</v>
      </c>
      <c r="C242" s="37" t="s">
        <v>279</v>
      </c>
      <c r="D242" s="38"/>
      <c r="E242" s="38" t="s">
        <v>630</v>
      </c>
      <c r="F242" s="38"/>
    </row>
    <row r="243" spans="1:6" x14ac:dyDescent="0.2">
      <c r="A243" s="36">
        <v>228</v>
      </c>
      <c r="B243" s="36" t="s">
        <v>272</v>
      </c>
      <c r="C243" s="37" t="s">
        <v>280</v>
      </c>
      <c r="D243" s="38"/>
      <c r="E243" s="38" t="s">
        <v>645</v>
      </c>
      <c r="F243" s="38"/>
    </row>
    <row r="244" spans="1:6" x14ac:dyDescent="0.2">
      <c r="A244" s="36">
        <v>247</v>
      </c>
      <c r="B244" s="36" t="s">
        <v>281</v>
      </c>
      <c r="C244" s="37" t="s">
        <v>282</v>
      </c>
      <c r="D244" s="38"/>
      <c r="E244" s="38" t="s">
        <v>616</v>
      </c>
      <c r="F244" s="38"/>
    </row>
    <row r="245" spans="1:6" x14ac:dyDescent="0.2">
      <c r="A245" s="36">
        <v>250</v>
      </c>
      <c r="B245" s="36" t="s">
        <v>283</v>
      </c>
      <c r="C245" s="37" t="s">
        <v>284</v>
      </c>
      <c r="D245" s="38"/>
      <c r="E245" s="38" t="s">
        <v>641</v>
      </c>
      <c r="F245" s="38"/>
    </row>
    <row r="246" spans="1:6" x14ac:dyDescent="0.2">
      <c r="A246" s="36">
        <v>251</v>
      </c>
      <c r="B246" s="36" t="s">
        <v>285</v>
      </c>
      <c r="C246" s="37" t="s">
        <v>286</v>
      </c>
      <c r="D246" s="38"/>
      <c r="E246" s="38" t="s">
        <v>616</v>
      </c>
      <c r="F246" s="38"/>
    </row>
    <row r="247" spans="1:6" x14ac:dyDescent="0.2">
      <c r="A247" s="36">
        <v>252</v>
      </c>
      <c r="B247" s="36" t="s">
        <v>285</v>
      </c>
      <c r="C247" s="37" t="s">
        <v>287</v>
      </c>
      <c r="D247" s="38"/>
      <c r="E247" s="38" t="s">
        <v>616</v>
      </c>
      <c r="F247" s="38"/>
    </row>
    <row r="248" spans="1:6" x14ac:dyDescent="0.2">
      <c r="A248" s="36">
        <v>253</v>
      </c>
      <c r="B248" s="36" t="s">
        <v>285</v>
      </c>
      <c r="C248" s="37" t="s">
        <v>288</v>
      </c>
      <c r="D248" s="38"/>
      <c r="E248" s="38" t="s">
        <v>628</v>
      </c>
      <c r="F248" s="38"/>
    </row>
    <row r="249" spans="1:6" x14ac:dyDescent="0.2">
      <c r="A249" s="36">
        <v>254</v>
      </c>
      <c r="B249" s="36" t="s">
        <v>285</v>
      </c>
      <c r="C249" s="37" t="s">
        <v>289</v>
      </c>
      <c r="D249" s="38"/>
      <c r="E249" s="38" t="s">
        <v>684</v>
      </c>
      <c r="F249" s="38"/>
    </row>
    <row r="250" spans="1:6" x14ac:dyDescent="0.2">
      <c r="A250" s="36">
        <v>1550</v>
      </c>
      <c r="B250" s="36" t="s">
        <v>290</v>
      </c>
      <c r="C250" s="37" t="s">
        <v>291</v>
      </c>
      <c r="D250" s="38"/>
      <c r="E250" s="38" t="s">
        <v>616</v>
      </c>
      <c r="F250" s="38"/>
    </row>
    <row r="251" spans="1:6" x14ac:dyDescent="0.2">
      <c r="A251" s="36">
        <v>255</v>
      </c>
      <c r="B251" s="36" t="s">
        <v>290</v>
      </c>
      <c r="C251" s="37" t="s">
        <v>292</v>
      </c>
      <c r="D251" s="38"/>
      <c r="E251" s="38" t="s">
        <v>620</v>
      </c>
      <c r="F251" s="38"/>
    </row>
    <row r="252" spans="1:6" x14ac:dyDescent="0.2">
      <c r="A252" s="36">
        <v>1541</v>
      </c>
      <c r="B252" s="36" t="s">
        <v>290</v>
      </c>
      <c r="C252" s="37" t="s">
        <v>293</v>
      </c>
      <c r="D252" s="38"/>
      <c r="E252" s="38" t="s">
        <v>627</v>
      </c>
      <c r="F252" s="38"/>
    </row>
    <row r="253" spans="1:6" x14ac:dyDescent="0.2">
      <c r="A253" s="36">
        <v>256</v>
      </c>
      <c r="B253" s="36" t="s">
        <v>290</v>
      </c>
      <c r="C253" s="37" t="s">
        <v>294</v>
      </c>
      <c r="D253" s="38"/>
      <c r="E253" s="38" t="s">
        <v>637</v>
      </c>
      <c r="F253" s="38"/>
    </row>
    <row r="254" spans="1:6" x14ac:dyDescent="0.2">
      <c r="A254" s="36">
        <v>259</v>
      </c>
      <c r="B254" s="36" t="s">
        <v>295</v>
      </c>
      <c r="C254" s="37" t="s">
        <v>296</v>
      </c>
      <c r="D254" s="38" t="s">
        <v>297</v>
      </c>
      <c r="E254" s="40"/>
      <c r="F254" s="38"/>
    </row>
    <row r="255" spans="1:6" x14ac:dyDescent="0.2">
      <c r="A255" s="36">
        <v>1209</v>
      </c>
      <c r="B255" s="36" t="s">
        <v>295</v>
      </c>
      <c r="C255" s="37" t="s">
        <v>296</v>
      </c>
      <c r="D255" s="38" t="s">
        <v>298</v>
      </c>
      <c r="E255" s="40"/>
      <c r="F255" s="38">
        <v>2</v>
      </c>
    </row>
    <row r="256" spans="1:6" x14ac:dyDescent="0.2">
      <c r="A256" s="36">
        <v>260</v>
      </c>
      <c r="B256" s="36" t="s">
        <v>295</v>
      </c>
      <c r="C256" s="37" t="s">
        <v>299</v>
      </c>
      <c r="D256" s="38"/>
      <c r="E256" s="38" t="s">
        <v>618</v>
      </c>
      <c r="F256" s="38"/>
    </row>
    <row r="257" spans="1:6" x14ac:dyDescent="0.2">
      <c r="A257" s="36">
        <v>1268</v>
      </c>
      <c r="B257" s="36" t="s">
        <v>295</v>
      </c>
      <c r="C257" s="37" t="s">
        <v>300</v>
      </c>
      <c r="D257" s="38"/>
      <c r="E257" s="38" t="s">
        <v>618</v>
      </c>
      <c r="F257" s="38"/>
    </row>
    <row r="258" spans="1:6" x14ac:dyDescent="0.2">
      <c r="A258" s="36">
        <v>1169</v>
      </c>
      <c r="B258" s="36" t="s">
        <v>295</v>
      </c>
      <c r="C258" s="37" t="s">
        <v>301</v>
      </c>
      <c r="D258" s="38"/>
      <c r="E258" s="38" t="s">
        <v>620</v>
      </c>
      <c r="F258" s="38"/>
    </row>
    <row r="259" spans="1:6" x14ac:dyDescent="0.2">
      <c r="A259" s="36">
        <v>261</v>
      </c>
      <c r="B259" s="36" t="s">
        <v>295</v>
      </c>
      <c r="C259" s="37" t="s">
        <v>302</v>
      </c>
      <c r="D259" s="38"/>
      <c r="E259" s="38" t="s">
        <v>683</v>
      </c>
      <c r="F259" s="38"/>
    </row>
    <row r="260" spans="1:6" x14ac:dyDescent="0.2">
      <c r="A260" s="36">
        <v>262</v>
      </c>
      <c r="B260" s="36" t="s">
        <v>295</v>
      </c>
      <c r="C260" s="37" t="s">
        <v>303</v>
      </c>
      <c r="D260" s="38"/>
      <c r="E260" s="38" t="s">
        <v>637</v>
      </c>
      <c r="F260" s="38"/>
    </row>
    <row r="261" spans="1:6" x14ac:dyDescent="0.2">
      <c r="A261" s="36">
        <v>1551</v>
      </c>
      <c r="B261" s="36" t="s">
        <v>304</v>
      </c>
      <c r="C261" s="37" t="s">
        <v>305</v>
      </c>
      <c r="D261" s="40"/>
      <c r="E261" s="38" t="s">
        <v>616</v>
      </c>
      <c r="F261" s="38"/>
    </row>
    <row r="262" spans="1:6" x14ac:dyDescent="0.2">
      <c r="A262" s="36">
        <v>455</v>
      </c>
      <c r="B262" s="36" t="s">
        <v>304</v>
      </c>
      <c r="C262" s="37" t="s">
        <v>306</v>
      </c>
      <c r="D262" s="38"/>
      <c r="E262" s="38" t="s">
        <v>620</v>
      </c>
      <c r="F262" s="38"/>
    </row>
    <row r="263" spans="1:6" x14ac:dyDescent="0.2">
      <c r="A263" s="36">
        <v>1467</v>
      </c>
      <c r="B263" s="36" t="s">
        <v>304</v>
      </c>
      <c r="C263" s="37" t="s">
        <v>307</v>
      </c>
      <c r="D263" s="38"/>
      <c r="E263" s="38" t="s">
        <v>631</v>
      </c>
      <c r="F263" s="38"/>
    </row>
    <row r="264" spans="1:6" x14ac:dyDescent="0.2">
      <c r="A264" s="36">
        <v>458</v>
      </c>
      <c r="B264" s="36" t="s">
        <v>304</v>
      </c>
      <c r="C264" s="37" t="s">
        <v>308</v>
      </c>
      <c r="D264" s="38"/>
      <c r="E264" s="38" t="s">
        <v>685</v>
      </c>
      <c r="F264" s="38"/>
    </row>
    <row r="265" spans="1:6" x14ac:dyDescent="0.2">
      <c r="A265" s="41">
        <v>1505</v>
      </c>
      <c r="B265" s="36" t="s">
        <v>304</v>
      </c>
      <c r="C265" s="42" t="s">
        <v>686</v>
      </c>
      <c r="D265" s="43"/>
      <c r="E265" s="43" t="s">
        <v>309</v>
      </c>
      <c r="F265" s="43"/>
    </row>
    <row r="266" spans="1:6" x14ac:dyDescent="0.2">
      <c r="A266" s="36">
        <v>281</v>
      </c>
      <c r="B266" s="36" t="s">
        <v>310</v>
      </c>
      <c r="C266" s="37" t="s">
        <v>311</v>
      </c>
      <c r="D266" s="38" t="s">
        <v>44</v>
      </c>
      <c r="E266" s="40"/>
      <c r="F266" s="38"/>
    </row>
    <row r="267" spans="1:6" x14ac:dyDescent="0.2">
      <c r="A267" s="36">
        <v>1201</v>
      </c>
      <c r="B267" s="36" t="s">
        <v>310</v>
      </c>
      <c r="C267" s="37" t="s">
        <v>312</v>
      </c>
      <c r="D267" s="38" t="s">
        <v>56</v>
      </c>
      <c r="E267" s="40"/>
      <c r="F267" s="38"/>
    </row>
    <row r="268" spans="1:6" x14ac:dyDescent="0.2">
      <c r="A268" s="36">
        <v>808</v>
      </c>
      <c r="B268" s="36" t="s">
        <v>310</v>
      </c>
      <c r="C268" s="37" t="s">
        <v>312</v>
      </c>
      <c r="D268" s="38" t="s">
        <v>37</v>
      </c>
      <c r="E268" s="40"/>
      <c r="F268" s="38">
        <v>2</v>
      </c>
    </row>
    <row r="269" spans="1:6" x14ac:dyDescent="0.2">
      <c r="A269" s="36">
        <v>264</v>
      </c>
      <c r="B269" s="36" t="s">
        <v>310</v>
      </c>
      <c r="C269" s="37" t="s">
        <v>313</v>
      </c>
      <c r="D269" s="38" t="s">
        <v>314</v>
      </c>
      <c r="E269" s="40"/>
      <c r="F269" s="38"/>
    </row>
    <row r="270" spans="1:6" x14ac:dyDescent="0.2">
      <c r="A270" s="36">
        <v>269</v>
      </c>
      <c r="B270" s="36" t="s">
        <v>310</v>
      </c>
      <c r="C270" s="37" t="s">
        <v>315</v>
      </c>
      <c r="D270" s="38"/>
      <c r="E270" s="38" t="s">
        <v>621</v>
      </c>
      <c r="F270" s="38"/>
    </row>
    <row r="271" spans="1:6" x14ac:dyDescent="0.2">
      <c r="A271" s="36">
        <v>265</v>
      </c>
      <c r="B271" s="36" t="s">
        <v>310</v>
      </c>
      <c r="C271" s="37" t="s">
        <v>316</v>
      </c>
      <c r="D271" s="38"/>
      <c r="E271" s="38" t="s">
        <v>617</v>
      </c>
      <c r="F271" s="38"/>
    </row>
    <row r="272" spans="1:6" x14ac:dyDescent="0.2">
      <c r="A272" s="36">
        <v>1542</v>
      </c>
      <c r="B272" s="36" t="s">
        <v>310</v>
      </c>
      <c r="C272" s="37" t="s">
        <v>317</v>
      </c>
      <c r="D272" s="38"/>
      <c r="E272" s="38" t="s">
        <v>619</v>
      </c>
      <c r="F272" s="38"/>
    </row>
    <row r="273" spans="1:6" x14ac:dyDescent="0.2">
      <c r="A273" s="36">
        <v>266</v>
      </c>
      <c r="B273" s="36" t="s">
        <v>310</v>
      </c>
      <c r="C273" s="37" t="s">
        <v>318</v>
      </c>
      <c r="D273" s="38"/>
      <c r="E273" s="38" t="s">
        <v>619</v>
      </c>
      <c r="F273" s="38"/>
    </row>
    <row r="274" spans="1:6" x14ac:dyDescent="0.2">
      <c r="A274" s="36">
        <v>282</v>
      </c>
      <c r="B274" s="36" t="s">
        <v>687</v>
      </c>
      <c r="C274" s="37" t="s">
        <v>319</v>
      </c>
      <c r="D274" s="38"/>
      <c r="E274" s="38" t="s">
        <v>621</v>
      </c>
      <c r="F274" s="38"/>
    </row>
    <row r="275" spans="1:6" x14ac:dyDescent="0.2">
      <c r="A275" s="36">
        <v>280</v>
      </c>
      <c r="B275" s="36" t="s">
        <v>687</v>
      </c>
      <c r="C275" s="37" t="s">
        <v>320</v>
      </c>
      <c r="D275" s="38"/>
      <c r="E275" s="38" t="s">
        <v>643</v>
      </c>
      <c r="F275" s="38"/>
    </row>
    <row r="276" spans="1:6" x14ac:dyDescent="0.2">
      <c r="A276" s="36">
        <v>272</v>
      </c>
      <c r="B276" s="36" t="s">
        <v>687</v>
      </c>
      <c r="C276" s="37" t="s">
        <v>321</v>
      </c>
      <c r="D276" s="38"/>
      <c r="E276" s="38" t="s">
        <v>615</v>
      </c>
      <c r="F276" s="38"/>
    </row>
    <row r="277" spans="1:6" x14ac:dyDescent="0.2">
      <c r="A277" s="36">
        <v>1502</v>
      </c>
      <c r="B277" s="36" t="s">
        <v>687</v>
      </c>
      <c r="C277" s="37" t="s">
        <v>322</v>
      </c>
      <c r="D277" s="38"/>
      <c r="E277" s="38" t="s">
        <v>639</v>
      </c>
      <c r="F277" s="38"/>
    </row>
    <row r="278" spans="1:6" x14ac:dyDescent="0.2">
      <c r="A278" s="36">
        <v>1503</v>
      </c>
      <c r="B278" s="36" t="s">
        <v>687</v>
      </c>
      <c r="C278" s="37" t="s">
        <v>323</v>
      </c>
      <c r="D278" s="38"/>
      <c r="E278" s="38" t="s">
        <v>620</v>
      </c>
      <c r="F278" s="38"/>
    </row>
    <row r="279" spans="1:6" x14ac:dyDescent="0.2">
      <c r="A279" s="36">
        <v>1453</v>
      </c>
      <c r="B279" s="36" t="s">
        <v>687</v>
      </c>
      <c r="C279" s="37" t="s">
        <v>324</v>
      </c>
      <c r="D279" s="38"/>
      <c r="E279" s="38" t="s">
        <v>670</v>
      </c>
      <c r="F279" s="38"/>
    </row>
    <row r="280" spans="1:6" x14ac:dyDescent="0.2">
      <c r="A280" s="36">
        <v>1452</v>
      </c>
      <c r="B280" s="36" t="s">
        <v>687</v>
      </c>
      <c r="C280" s="37" t="s">
        <v>325</v>
      </c>
      <c r="D280" s="38"/>
      <c r="E280" s="38" t="s">
        <v>670</v>
      </c>
      <c r="F280" s="38"/>
    </row>
    <row r="281" spans="1:6" x14ac:dyDescent="0.2">
      <c r="A281" s="36">
        <v>275</v>
      </c>
      <c r="B281" s="36" t="s">
        <v>326</v>
      </c>
      <c r="C281" s="37" t="s">
        <v>327</v>
      </c>
      <c r="D281" s="38" t="s">
        <v>314</v>
      </c>
      <c r="E281" s="40"/>
      <c r="F281" s="38"/>
    </row>
    <row r="282" spans="1:6" x14ac:dyDescent="0.2">
      <c r="A282" s="36">
        <v>279</v>
      </c>
      <c r="B282" s="36" t="s">
        <v>326</v>
      </c>
      <c r="C282" s="37" t="s">
        <v>328</v>
      </c>
      <c r="D282" s="38"/>
      <c r="E282" s="38" t="s">
        <v>688</v>
      </c>
      <c r="F282" s="38"/>
    </row>
    <row r="283" spans="1:6" x14ac:dyDescent="0.2">
      <c r="A283" s="36">
        <v>278</v>
      </c>
      <c r="B283" s="36" t="s">
        <v>326</v>
      </c>
      <c r="C283" s="37" t="s">
        <v>329</v>
      </c>
      <c r="D283" s="38"/>
      <c r="E283" s="38" t="s">
        <v>689</v>
      </c>
      <c r="F283" s="38"/>
    </row>
    <row r="284" spans="1:6" x14ac:dyDescent="0.2">
      <c r="A284" s="36">
        <v>1415</v>
      </c>
      <c r="B284" s="36" t="s">
        <v>326</v>
      </c>
      <c r="C284" s="37" t="s">
        <v>330</v>
      </c>
      <c r="D284" s="38"/>
      <c r="E284" s="38" t="s">
        <v>634</v>
      </c>
      <c r="F284" s="38"/>
    </row>
    <row r="285" spans="1:6" x14ac:dyDescent="0.2">
      <c r="A285" s="36">
        <v>284</v>
      </c>
      <c r="B285" s="36" t="s">
        <v>331</v>
      </c>
      <c r="C285" s="37" t="s">
        <v>332</v>
      </c>
      <c r="D285" s="38" t="s">
        <v>297</v>
      </c>
      <c r="E285" s="40"/>
      <c r="F285" s="38"/>
    </row>
    <row r="286" spans="1:6" x14ac:dyDescent="0.2">
      <c r="A286" s="36">
        <v>1454</v>
      </c>
      <c r="B286" s="36" t="s">
        <v>331</v>
      </c>
      <c r="C286" s="37" t="s">
        <v>332</v>
      </c>
      <c r="D286" s="38" t="s">
        <v>297</v>
      </c>
      <c r="E286" s="40"/>
      <c r="F286" s="38"/>
    </row>
    <row r="287" spans="1:6" x14ac:dyDescent="0.2">
      <c r="A287" s="36">
        <v>1457</v>
      </c>
      <c r="B287" s="36" t="s">
        <v>331</v>
      </c>
      <c r="C287" s="37" t="s">
        <v>333</v>
      </c>
      <c r="D287" s="38" t="s">
        <v>298</v>
      </c>
      <c r="E287" s="40"/>
      <c r="F287" s="38">
        <v>2</v>
      </c>
    </row>
    <row r="288" spans="1:6" x14ac:dyDescent="0.2">
      <c r="A288" s="36">
        <v>1458</v>
      </c>
      <c r="B288" s="36" t="s">
        <v>331</v>
      </c>
      <c r="C288" s="37" t="s">
        <v>333</v>
      </c>
      <c r="D288" s="38" t="s">
        <v>298</v>
      </c>
      <c r="E288" s="40"/>
      <c r="F288" s="38">
        <v>2</v>
      </c>
    </row>
    <row r="289" spans="1:6" x14ac:dyDescent="0.2">
      <c r="A289" s="36">
        <v>1459</v>
      </c>
      <c r="B289" s="36" t="s">
        <v>331</v>
      </c>
      <c r="C289" s="37" t="s">
        <v>334</v>
      </c>
      <c r="D289" s="38" t="s">
        <v>335</v>
      </c>
      <c r="E289" s="40"/>
      <c r="F289" s="38">
        <v>2</v>
      </c>
    </row>
    <row r="290" spans="1:6" x14ac:dyDescent="0.2">
      <c r="A290" s="36">
        <v>1460</v>
      </c>
      <c r="B290" s="36" t="s">
        <v>331</v>
      </c>
      <c r="C290" s="37" t="s">
        <v>334</v>
      </c>
      <c r="D290" s="38" t="s">
        <v>335</v>
      </c>
      <c r="E290" s="40"/>
      <c r="F290" s="38">
        <v>2</v>
      </c>
    </row>
    <row r="291" spans="1:6" x14ac:dyDescent="0.2">
      <c r="A291" s="36">
        <v>1461</v>
      </c>
      <c r="B291" s="36" t="s">
        <v>331</v>
      </c>
      <c r="C291" s="37" t="s">
        <v>336</v>
      </c>
      <c r="D291" s="38" t="s">
        <v>337</v>
      </c>
      <c r="E291" s="40"/>
      <c r="F291" s="38">
        <v>2</v>
      </c>
    </row>
    <row r="292" spans="1:6" x14ac:dyDescent="0.2">
      <c r="A292" s="36">
        <v>1462</v>
      </c>
      <c r="B292" s="36" t="s">
        <v>331</v>
      </c>
      <c r="C292" s="37" t="s">
        <v>336</v>
      </c>
      <c r="D292" s="38" t="s">
        <v>337</v>
      </c>
      <c r="E292" s="40"/>
      <c r="F292" s="38">
        <v>2</v>
      </c>
    </row>
    <row r="293" spans="1:6" x14ac:dyDescent="0.2">
      <c r="A293" s="36">
        <v>285</v>
      </c>
      <c r="B293" s="36" t="s">
        <v>331</v>
      </c>
      <c r="C293" s="37" t="s">
        <v>338</v>
      </c>
      <c r="D293" s="38"/>
      <c r="E293" s="38" t="s">
        <v>618</v>
      </c>
      <c r="F293" s="38"/>
    </row>
    <row r="294" spans="1:6" x14ac:dyDescent="0.2">
      <c r="A294" s="36">
        <v>1455</v>
      </c>
      <c r="B294" s="36" t="s">
        <v>331</v>
      </c>
      <c r="C294" s="37" t="s">
        <v>338</v>
      </c>
      <c r="D294" s="38"/>
      <c r="E294" s="38" t="s">
        <v>618</v>
      </c>
      <c r="F294" s="38"/>
    </row>
    <row r="295" spans="1:6" x14ac:dyDescent="0.2">
      <c r="A295" s="36">
        <v>287</v>
      </c>
      <c r="B295" s="36" t="s">
        <v>331</v>
      </c>
      <c r="C295" s="37" t="s">
        <v>339</v>
      </c>
      <c r="D295" s="38"/>
      <c r="E295" s="38" t="s">
        <v>620</v>
      </c>
      <c r="F295" s="38"/>
    </row>
    <row r="296" spans="1:6" x14ac:dyDescent="0.2">
      <c r="A296" s="36">
        <v>1456</v>
      </c>
      <c r="B296" s="36" t="s">
        <v>331</v>
      </c>
      <c r="C296" s="37" t="s">
        <v>339</v>
      </c>
      <c r="D296" s="38"/>
      <c r="E296" s="38" t="s">
        <v>620</v>
      </c>
      <c r="F296" s="38"/>
    </row>
    <row r="297" spans="1:6" x14ac:dyDescent="0.2">
      <c r="A297" s="36">
        <v>288</v>
      </c>
      <c r="B297" s="36" t="s">
        <v>340</v>
      </c>
      <c r="C297" s="37" t="s">
        <v>341</v>
      </c>
      <c r="D297" s="38"/>
      <c r="E297" s="38" t="s">
        <v>616</v>
      </c>
      <c r="F297" s="38"/>
    </row>
    <row r="298" spans="1:6" x14ac:dyDescent="0.2">
      <c r="A298" s="36">
        <v>1245</v>
      </c>
      <c r="B298" s="36" t="s">
        <v>340</v>
      </c>
      <c r="C298" s="37" t="s">
        <v>342</v>
      </c>
      <c r="D298" s="38"/>
      <c r="E298" s="38" t="s">
        <v>620</v>
      </c>
      <c r="F298" s="38"/>
    </row>
    <row r="299" spans="1:6" x14ac:dyDescent="0.2">
      <c r="A299" s="36">
        <v>1481</v>
      </c>
      <c r="B299" s="36" t="s">
        <v>340</v>
      </c>
      <c r="C299" s="37" t="s">
        <v>343</v>
      </c>
      <c r="D299" s="38"/>
      <c r="E299" s="38" t="s">
        <v>683</v>
      </c>
      <c r="F299" s="38"/>
    </row>
    <row r="300" spans="1:6" x14ac:dyDescent="0.2">
      <c r="A300" s="36">
        <v>290</v>
      </c>
      <c r="B300" s="36" t="s">
        <v>340</v>
      </c>
      <c r="C300" s="37" t="s">
        <v>344</v>
      </c>
      <c r="D300" s="38"/>
      <c r="E300" s="38" t="s">
        <v>683</v>
      </c>
      <c r="F300" s="38"/>
    </row>
    <row r="301" spans="1:6" x14ac:dyDescent="0.2">
      <c r="A301" s="36">
        <v>326</v>
      </c>
      <c r="B301" s="36" t="s">
        <v>340</v>
      </c>
      <c r="C301" s="37" t="s">
        <v>345</v>
      </c>
      <c r="D301" s="38"/>
      <c r="E301" s="38" t="s">
        <v>631</v>
      </c>
      <c r="F301" s="38"/>
    </row>
    <row r="302" spans="1:6" x14ac:dyDescent="0.2">
      <c r="A302" s="36">
        <v>1243</v>
      </c>
      <c r="B302" s="36" t="s">
        <v>340</v>
      </c>
      <c r="C302" s="37" t="s">
        <v>346</v>
      </c>
      <c r="D302" s="38"/>
      <c r="E302" s="38" t="s">
        <v>631</v>
      </c>
      <c r="F302" s="38"/>
    </row>
    <row r="303" spans="1:6" x14ac:dyDescent="0.2">
      <c r="A303" s="36">
        <v>1480</v>
      </c>
      <c r="B303" s="36" t="s">
        <v>340</v>
      </c>
      <c r="C303" s="37" t="s">
        <v>347</v>
      </c>
      <c r="D303" s="38"/>
      <c r="E303" s="38" t="s">
        <v>631</v>
      </c>
      <c r="F303" s="38"/>
    </row>
    <row r="304" spans="1:6" x14ac:dyDescent="0.2">
      <c r="A304" s="36">
        <v>1543</v>
      </c>
      <c r="B304" s="36" t="s">
        <v>340</v>
      </c>
      <c r="C304" s="37" t="s">
        <v>348</v>
      </c>
      <c r="D304" s="38"/>
      <c r="E304" s="38" t="s">
        <v>626</v>
      </c>
      <c r="F304" s="38"/>
    </row>
    <row r="305" spans="1:6" x14ac:dyDescent="0.2">
      <c r="A305" s="36">
        <v>295</v>
      </c>
      <c r="B305" s="36" t="s">
        <v>340</v>
      </c>
      <c r="C305" s="37" t="s">
        <v>349</v>
      </c>
      <c r="D305" s="38"/>
      <c r="E305" s="38" t="s">
        <v>690</v>
      </c>
      <c r="F305" s="38"/>
    </row>
    <row r="306" spans="1:6" x14ac:dyDescent="0.2">
      <c r="A306" s="36">
        <v>1244</v>
      </c>
      <c r="B306" s="36" t="s">
        <v>340</v>
      </c>
      <c r="C306" s="37" t="s">
        <v>350</v>
      </c>
      <c r="D306" s="38"/>
      <c r="E306" s="38" t="s">
        <v>685</v>
      </c>
      <c r="F306" s="38"/>
    </row>
    <row r="307" spans="1:6" x14ac:dyDescent="0.2">
      <c r="A307" s="36">
        <v>292</v>
      </c>
      <c r="B307" s="36" t="s">
        <v>340</v>
      </c>
      <c r="C307" s="37" t="s">
        <v>351</v>
      </c>
      <c r="D307" s="38"/>
      <c r="E307" s="38" t="s">
        <v>685</v>
      </c>
      <c r="F307" s="38"/>
    </row>
    <row r="308" spans="1:6" x14ac:dyDescent="0.2">
      <c r="A308" s="36">
        <v>302</v>
      </c>
      <c r="B308" s="36" t="s">
        <v>352</v>
      </c>
      <c r="C308" s="37" t="s">
        <v>353</v>
      </c>
      <c r="D308" s="38" t="s">
        <v>46</v>
      </c>
      <c r="E308" s="40"/>
      <c r="F308" s="38"/>
    </row>
    <row r="309" spans="1:6" x14ac:dyDescent="0.2">
      <c r="A309" s="36">
        <v>1416</v>
      </c>
      <c r="B309" s="36" t="s">
        <v>352</v>
      </c>
      <c r="C309" s="37" t="s">
        <v>354</v>
      </c>
      <c r="D309" s="38" t="s">
        <v>37</v>
      </c>
      <c r="E309" s="40"/>
      <c r="F309" s="38"/>
    </row>
    <row r="310" spans="1:6" x14ac:dyDescent="0.2">
      <c r="A310" s="36">
        <v>1531</v>
      </c>
      <c r="B310" s="36" t="s">
        <v>352</v>
      </c>
      <c r="C310" s="37" t="s">
        <v>355</v>
      </c>
      <c r="D310" s="38" t="s">
        <v>37</v>
      </c>
      <c r="E310" s="40"/>
      <c r="F310" s="38"/>
    </row>
    <row r="311" spans="1:6" x14ac:dyDescent="0.2">
      <c r="A311" s="36">
        <v>1342</v>
      </c>
      <c r="B311" s="36" t="s">
        <v>352</v>
      </c>
      <c r="C311" s="37" t="s">
        <v>356</v>
      </c>
      <c r="D311" s="38"/>
      <c r="E311" s="38" t="s">
        <v>636</v>
      </c>
      <c r="F311" s="38"/>
    </row>
    <row r="312" spans="1:6" x14ac:dyDescent="0.2">
      <c r="A312" s="36">
        <v>318</v>
      </c>
      <c r="B312" s="36" t="s">
        <v>352</v>
      </c>
      <c r="C312" s="37" t="s">
        <v>357</v>
      </c>
      <c r="D312" s="38"/>
      <c r="E312" s="38" t="s">
        <v>636</v>
      </c>
      <c r="F312" s="38"/>
    </row>
    <row r="313" spans="1:6" x14ac:dyDescent="0.2">
      <c r="A313" s="36">
        <v>296</v>
      </c>
      <c r="B313" s="36" t="s">
        <v>352</v>
      </c>
      <c r="C313" s="37" t="s">
        <v>358</v>
      </c>
      <c r="D313" s="38"/>
      <c r="E313" s="38" t="s">
        <v>616</v>
      </c>
      <c r="F313" s="38"/>
    </row>
    <row r="314" spans="1:6" x14ac:dyDescent="0.2">
      <c r="A314" s="36">
        <v>1552</v>
      </c>
      <c r="B314" s="36" t="s">
        <v>352</v>
      </c>
      <c r="C314" s="37" t="s">
        <v>359</v>
      </c>
      <c r="D314" s="40"/>
      <c r="E314" s="38" t="s">
        <v>620</v>
      </c>
      <c r="F314" s="38"/>
    </row>
    <row r="315" spans="1:6" x14ac:dyDescent="0.2">
      <c r="A315" s="36">
        <v>1504</v>
      </c>
      <c r="B315" s="36" t="s">
        <v>352</v>
      </c>
      <c r="C315" s="37" t="s">
        <v>360</v>
      </c>
      <c r="D315" s="38"/>
      <c r="E315" s="38" t="s">
        <v>631</v>
      </c>
      <c r="F315" s="40"/>
    </row>
    <row r="316" spans="1:6" x14ac:dyDescent="0.2">
      <c r="A316" s="36">
        <v>1271</v>
      </c>
      <c r="B316" s="36" t="s">
        <v>361</v>
      </c>
      <c r="C316" s="37" t="s">
        <v>362</v>
      </c>
      <c r="D316" s="38"/>
      <c r="E316" s="38" t="s">
        <v>625</v>
      </c>
      <c r="F316" s="38"/>
    </row>
    <row r="317" spans="1:6" x14ac:dyDescent="0.2">
      <c r="A317" s="36">
        <v>1272</v>
      </c>
      <c r="B317" s="36" t="s">
        <v>361</v>
      </c>
      <c r="C317" s="37" t="s">
        <v>363</v>
      </c>
      <c r="D317" s="38"/>
      <c r="E317" s="38" t="s">
        <v>625</v>
      </c>
      <c r="F317" s="38"/>
    </row>
    <row r="318" spans="1:6" x14ac:dyDescent="0.2">
      <c r="A318" s="36">
        <v>1392</v>
      </c>
      <c r="B318" s="36" t="s">
        <v>361</v>
      </c>
      <c r="C318" s="37" t="s">
        <v>219</v>
      </c>
      <c r="D318" s="38"/>
      <c r="E318" s="38" t="s">
        <v>632</v>
      </c>
      <c r="F318" s="38"/>
    </row>
    <row r="319" spans="1:6" x14ac:dyDescent="0.2">
      <c r="A319" s="36">
        <v>1273</v>
      </c>
      <c r="B319" s="36" t="s">
        <v>361</v>
      </c>
      <c r="C319" s="37" t="s">
        <v>364</v>
      </c>
      <c r="D319" s="38"/>
      <c r="E319" s="38" t="s">
        <v>670</v>
      </c>
      <c r="F319" s="38"/>
    </row>
    <row r="320" spans="1:6" x14ac:dyDescent="0.2">
      <c r="A320" s="36">
        <v>1274</v>
      </c>
      <c r="B320" s="36" t="s">
        <v>361</v>
      </c>
      <c r="C320" s="37" t="s">
        <v>365</v>
      </c>
      <c r="D320" s="38"/>
      <c r="E320" s="38" t="s">
        <v>627</v>
      </c>
      <c r="F320" s="38"/>
    </row>
    <row r="321" spans="1:6" x14ac:dyDescent="0.2">
      <c r="A321" s="36">
        <v>330</v>
      </c>
      <c r="B321" s="36" t="s">
        <v>366</v>
      </c>
      <c r="C321" s="37" t="s">
        <v>367</v>
      </c>
      <c r="D321" s="38" t="s">
        <v>368</v>
      </c>
      <c r="E321" s="40"/>
      <c r="F321" s="38"/>
    </row>
    <row r="322" spans="1:6" x14ac:dyDescent="0.2">
      <c r="A322" s="36">
        <v>331</v>
      </c>
      <c r="B322" s="36" t="s">
        <v>366</v>
      </c>
      <c r="C322" s="37" t="s">
        <v>369</v>
      </c>
      <c r="D322" s="38"/>
      <c r="E322" s="38" t="s">
        <v>643</v>
      </c>
      <c r="F322" s="38"/>
    </row>
    <row r="323" spans="1:6" x14ac:dyDescent="0.2">
      <c r="A323" s="36">
        <v>332</v>
      </c>
      <c r="B323" s="36" t="s">
        <v>366</v>
      </c>
      <c r="C323" s="37" t="s">
        <v>370</v>
      </c>
      <c r="D323" s="38"/>
      <c r="E323" s="38" t="s">
        <v>634</v>
      </c>
      <c r="F323" s="38"/>
    </row>
    <row r="324" spans="1:6" x14ac:dyDescent="0.2">
      <c r="A324" s="36">
        <v>1482</v>
      </c>
      <c r="B324" s="36" t="s">
        <v>366</v>
      </c>
      <c r="C324" s="37" t="s">
        <v>371</v>
      </c>
      <c r="D324" s="38"/>
      <c r="E324" s="38" t="s">
        <v>683</v>
      </c>
      <c r="F324" s="38"/>
    </row>
    <row r="325" spans="1:6" x14ac:dyDescent="0.2">
      <c r="A325" s="36">
        <v>1442</v>
      </c>
      <c r="B325" s="36" t="s">
        <v>372</v>
      </c>
      <c r="C325" s="37" t="s">
        <v>218</v>
      </c>
      <c r="D325" s="38"/>
      <c r="E325" s="38" t="s">
        <v>667</v>
      </c>
      <c r="F325" s="38"/>
    </row>
    <row r="326" spans="1:6" x14ac:dyDescent="0.2">
      <c r="A326" s="36">
        <v>1440</v>
      </c>
      <c r="B326" s="36" t="s">
        <v>372</v>
      </c>
      <c r="C326" s="37" t="s">
        <v>373</v>
      </c>
      <c r="D326" s="38"/>
      <c r="E326" s="38" t="s">
        <v>622</v>
      </c>
      <c r="F326" s="38"/>
    </row>
    <row r="327" spans="1:6" x14ac:dyDescent="0.2">
      <c r="A327" s="36">
        <v>1441</v>
      </c>
      <c r="B327" s="36" t="s">
        <v>372</v>
      </c>
      <c r="C327" s="37" t="s">
        <v>374</v>
      </c>
      <c r="D327" s="38"/>
      <c r="E327" s="38" t="s">
        <v>625</v>
      </c>
      <c r="F327" s="38"/>
    </row>
    <row r="328" spans="1:6" x14ac:dyDescent="0.2">
      <c r="A328" s="36">
        <v>1439</v>
      </c>
      <c r="B328" s="36" t="s">
        <v>372</v>
      </c>
      <c r="C328" s="37" t="s">
        <v>375</v>
      </c>
      <c r="D328" s="38"/>
      <c r="E328" s="38" t="s">
        <v>632</v>
      </c>
      <c r="F328" s="38"/>
    </row>
    <row r="329" spans="1:6" x14ac:dyDescent="0.2">
      <c r="A329" s="36">
        <v>345</v>
      </c>
      <c r="B329" s="36" t="s">
        <v>376</v>
      </c>
      <c r="C329" s="37" t="s">
        <v>377</v>
      </c>
      <c r="D329" s="38"/>
      <c r="E329" s="38" t="s">
        <v>689</v>
      </c>
      <c r="F329" s="38"/>
    </row>
    <row r="330" spans="1:6" x14ac:dyDescent="0.2">
      <c r="A330" s="36">
        <v>346</v>
      </c>
      <c r="B330" s="36" t="s">
        <v>376</v>
      </c>
      <c r="C330" s="37" t="s">
        <v>378</v>
      </c>
      <c r="D330" s="38"/>
      <c r="E330" s="38" t="s">
        <v>623</v>
      </c>
      <c r="F330" s="38"/>
    </row>
    <row r="331" spans="1:6" x14ac:dyDescent="0.2">
      <c r="A331" s="36">
        <v>348</v>
      </c>
      <c r="B331" s="36" t="s">
        <v>379</v>
      </c>
      <c r="C331" s="37" t="s">
        <v>380</v>
      </c>
      <c r="D331" s="38"/>
      <c r="E331" s="38" t="s">
        <v>643</v>
      </c>
      <c r="F331" s="38"/>
    </row>
    <row r="332" spans="1:6" x14ac:dyDescent="0.2">
      <c r="A332" s="36">
        <v>349</v>
      </c>
      <c r="B332" s="36" t="s">
        <v>379</v>
      </c>
      <c r="C332" s="37" t="s">
        <v>381</v>
      </c>
      <c r="D332" s="38"/>
      <c r="E332" s="38" t="s">
        <v>691</v>
      </c>
      <c r="F332" s="38"/>
    </row>
    <row r="333" spans="1:6" x14ac:dyDescent="0.2">
      <c r="A333" s="36">
        <v>1425</v>
      </c>
      <c r="B333" s="36" t="s">
        <v>382</v>
      </c>
      <c r="C333" s="37" t="s">
        <v>383</v>
      </c>
      <c r="D333" s="38"/>
      <c r="E333" s="38" t="s">
        <v>692</v>
      </c>
      <c r="F333" s="38"/>
    </row>
    <row r="334" spans="1:6" x14ac:dyDescent="0.2">
      <c r="A334" s="36">
        <v>351</v>
      </c>
      <c r="B334" s="36" t="s">
        <v>384</v>
      </c>
      <c r="C334" s="37" t="s">
        <v>385</v>
      </c>
      <c r="D334" s="38"/>
      <c r="E334" s="38" t="s">
        <v>693</v>
      </c>
      <c r="F334" s="38"/>
    </row>
    <row r="335" spans="1:6" x14ac:dyDescent="0.2">
      <c r="A335" s="36">
        <v>353</v>
      </c>
      <c r="B335" s="36" t="s">
        <v>386</v>
      </c>
      <c r="C335" s="37" t="s">
        <v>387</v>
      </c>
      <c r="D335" s="38"/>
      <c r="E335" s="38" t="s">
        <v>627</v>
      </c>
      <c r="F335" s="38"/>
    </row>
    <row r="336" spans="1:6" x14ac:dyDescent="0.2">
      <c r="A336" s="36">
        <v>354</v>
      </c>
      <c r="B336" s="36" t="s">
        <v>386</v>
      </c>
      <c r="C336" s="37" t="s">
        <v>388</v>
      </c>
      <c r="D336" s="38"/>
      <c r="E336" s="38" t="s">
        <v>694</v>
      </c>
      <c r="F336" s="38"/>
    </row>
    <row r="337" spans="1:6" x14ac:dyDescent="0.2">
      <c r="A337" s="36">
        <v>922</v>
      </c>
      <c r="B337" s="36" t="s">
        <v>695</v>
      </c>
      <c r="C337" s="37" t="s">
        <v>389</v>
      </c>
      <c r="D337" s="38" t="s">
        <v>390</v>
      </c>
      <c r="E337" s="47"/>
      <c r="F337" s="38">
        <v>1</v>
      </c>
    </row>
    <row r="338" spans="1:6" x14ac:dyDescent="0.2">
      <c r="A338" s="36">
        <v>1537</v>
      </c>
      <c r="B338" s="36" t="s">
        <v>695</v>
      </c>
      <c r="C338" s="37" t="s">
        <v>391</v>
      </c>
      <c r="D338" s="38" t="s">
        <v>390</v>
      </c>
      <c r="E338" s="40"/>
      <c r="F338" s="38">
        <v>1</v>
      </c>
    </row>
    <row r="339" spans="1:6" x14ac:dyDescent="0.2">
      <c r="A339" s="36">
        <v>1555</v>
      </c>
      <c r="B339" s="36" t="s">
        <v>695</v>
      </c>
      <c r="C339" s="37" t="s">
        <v>392</v>
      </c>
      <c r="D339" s="38" t="s">
        <v>393</v>
      </c>
      <c r="E339" s="40"/>
      <c r="F339" s="38"/>
    </row>
    <row r="340" spans="1:6" x14ac:dyDescent="0.2">
      <c r="A340" s="36">
        <v>1465</v>
      </c>
      <c r="B340" s="36" t="s">
        <v>695</v>
      </c>
      <c r="C340" s="37" t="s">
        <v>394</v>
      </c>
      <c r="D340" s="38"/>
      <c r="E340" s="38" t="s">
        <v>683</v>
      </c>
      <c r="F340" s="38"/>
    </row>
    <row r="341" spans="1:6" x14ac:dyDescent="0.2">
      <c r="A341" s="36">
        <v>1466</v>
      </c>
      <c r="B341" s="36" t="s">
        <v>695</v>
      </c>
      <c r="C341" s="37" t="s">
        <v>395</v>
      </c>
      <c r="D341" s="38"/>
      <c r="E341" s="38" t="s">
        <v>683</v>
      </c>
      <c r="F341" s="38"/>
    </row>
    <row r="342" spans="1:6" x14ac:dyDescent="0.2">
      <c r="A342" s="36">
        <v>933</v>
      </c>
      <c r="B342" s="36" t="s">
        <v>695</v>
      </c>
      <c r="C342" s="37" t="s">
        <v>396</v>
      </c>
      <c r="D342" s="38"/>
      <c r="E342" s="38" t="s">
        <v>637</v>
      </c>
      <c r="F342" s="38"/>
    </row>
    <row r="343" spans="1:6" x14ac:dyDescent="0.2">
      <c r="A343" s="36">
        <v>935</v>
      </c>
      <c r="B343" s="36" t="s">
        <v>695</v>
      </c>
      <c r="C343" s="37" t="s">
        <v>397</v>
      </c>
      <c r="D343" s="38"/>
      <c r="E343" s="38" t="s">
        <v>684</v>
      </c>
      <c r="F343" s="38"/>
    </row>
    <row r="344" spans="1:6" x14ac:dyDescent="0.2">
      <c r="A344" s="36">
        <v>1170</v>
      </c>
      <c r="B344" s="36" t="s">
        <v>695</v>
      </c>
      <c r="C344" s="37" t="s">
        <v>398</v>
      </c>
      <c r="D344" s="38"/>
      <c r="E344" s="38" t="s">
        <v>696</v>
      </c>
      <c r="F344" s="38"/>
    </row>
    <row r="345" spans="1:6" x14ac:dyDescent="0.2">
      <c r="A345" s="36">
        <v>936</v>
      </c>
      <c r="B345" s="36" t="s">
        <v>697</v>
      </c>
      <c r="C345" s="37" t="s">
        <v>399</v>
      </c>
      <c r="D345" s="38" t="s">
        <v>37</v>
      </c>
      <c r="E345" s="40"/>
      <c r="F345" s="38"/>
    </row>
    <row r="346" spans="1:6" x14ac:dyDescent="0.2">
      <c r="A346" s="36">
        <v>937</v>
      </c>
      <c r="B346" s="36" t="s">
        <v>697</v>
      </c>
      <c r="C346" s="37" t="s">
        <v>399</v>
      </c>
      <c r="D346" s="38" t="s">
        <v>400</v>
      </c>
      <c r="E346" s="40"/>
      <c r="F346" s="38"/>
    </row>
    <row r="347" spans="1:6" x14ac:dyDescent="0.2">
      <c r="A347" s="36">
        <v>941</v>
      </c>
      <c r="B347" s="36" t="s">
        <v>698</v>
      </c>
      <c r="C347" s="37" t="s">
        <v>401</v>
      </c>
      <c r="D347" s="38" t="s">
        <v>35</v>
      </c>
      <c r="E347" s="40"/>
      <c r="F347" s="38"/>
    </row>
    <row r="348" spans="1:6" x14ac:dyDescent="0.2">
      <c r="A348" s="36">
        <v>942</v>
      </c>
      <c r="B348" s="36" t="s">
        <v>698</v>
      </c>
      <c r="C348" s="37" t="s">
        <v>402</v>
      </c>
      <c r="D348" s="38" t="s">
        <v>37</v>
      </c>
      <c r="E348" s="49"/>
      <c r="F348" s="38">
        <v>2</v>
      </c>
    </row>
    <row r="349" spans="1:6" x14ac:dyDescent="0.2">
      <c r="A349" s="36">
        <v>1431</v>
      </c>
      <c r="B349" s="36" t="s">
        <v>403</v>
      </c>
      <c r="C349" s="37" t="s">
        <v>404</v>
      </c>
      <c r="D349" s="38"/>
      <c r="E349" s="38" t="s">
        <v>692</v>
      </c>
      <c r="F349" s="38"/>
    </row>
    <row r="350" spans="1:6" x14ac:dyDescent="0.2">
      <c r="A350" s="36">
        <v>1432</v>
      </c>
      <c r="B350" s="36" t="s">
        <v>403</v>
      </c>
      <c r="C350" s="37" t="s">
        <v>405</v>
      </c>
      <c r="D350" s="38"/>
      <c r="E350" s="38" t="s">
        <v>692</v>
      </c>
      <c r="F350" s="38"/>
    </row>
    <row r="351" spans="1:6" x14ac:dyDescent="0.2">
      <c r="A351" s="36">
        <v>1336</v>
      </c>
      <c r="B351" s="36" t="s">
        <v>699</v>
      </c>
      <c r="C351" s="37" t="s">
        <v>406</v>
      </c>
      <c r="D351" s="38" t="s">
        <v>35</v>
      </c>
      <c r="E351" s="40"/>
      <c r="F351" s="38"/>
    </row>
    <row r="352" spans="1:6" x14ac:dyDescent="0.2">
      <c r="A352" s="36">
        <v>1517</v>
      </c>
      <c r="B352" s="36" t="s">
        <v>699</v>
      </c>
      <c r="C352" s="37" t="s">
        <v>407</v>
      </c>
      <c r="D352" s="38" t="s">
        <v>35</v>
      </c>
      <c r="E352" s="40"/>
      <c r="F352" s="38"/>
    </row>
    <row r="353" spans="1:6" x14ac:dyDescent="0.2">
      <c r="A353" s="36">
        <v>1337</v>
      </c>
      <c r="B353" s="36" t="s">
        <v>699</v>
      </c>
      <c r="C353" s="37" t="s">
        <v>408</v>
      </c>
      <c r="D353" s="38"/>
      <c r="E353" s="38" t="s">
        <v>688</v>
      </c>
      <c r="F353" s="38"/>
    </row>
    <row r="354" spans="1:6" x14ac:dyDescent="0.2">
      <c r="A354" s="36">
        <v>1338</v>
      </c>
      <c r="B354" s="36" t="s">
        <v>699</v>
      </c>
      <c r="C354" s="37" t="s">
        <v>409</v>
      </c>
      <c r="D354" s="38"/>
      <c r="E354" s="38" t="s">
        <v>643</v>
      </c>
      <c r="F354" s="38"/>
    </row>
    <row r="355" spans="1:6" x14ac:dyDescent="0.2">
      <c r="A355" s="36">
        <v>129</v>
      </c>
      <c r="B355" s="36" t="s">
        <v>700</v>
      </c>
      <c r="C355" s="37" t="s">
        <v>410</v>
      </c>
      <c r="D355" s="38"/>
      <c r="E355" s="38" t="s">
        <v>629</v>
      </c>
      <c r="F355" s="38"/>
    </row>
    <row r="356" spans="1:6" x14ac:dyDescent="0.2">
      <c r="A356" s="36">
        <v>431</v>
      </c>
      <c r="B356" s="36" t="s">
        <v>701</v>
      </c>
      <c r="C356" s="37" t="s">
        <v>411</v>
      </c>
      <c r="D356" s="38"/>
      <c r="E356" s="38" t="s">
        <v>621</v>
      </c>
      <c r="F356" s="38"/>
    </row>
    <row r="357" spans="1:6" x14ac:dyDescent="0.2">
      <c r="A357" s="36">
        <v>382</v>
      </c>
      <c r="B357" s="36" t="s">
        <v>701</v>
      </c>
      <c r="C357" s="37" t="s">
        <v>412</v>
      </c>
      <c r="D357" s="38"/>
      <c r="E357" s="38" t="s">
        <v>630</v>
      </c>
      <c r="F357" s="38"/>
    </row>
    <row r="358" spans="1:6" ht="11.25" customHeight="1" x14ac:dyDescent="0.2">
      <c r="A358" s="36">
        <v>434</v>
      </c>
      <c r="B358" s="36" t="s">
        <v>701</v>
      </c>
      <c r="C358" s="37" t="s">
        <v>413</v>
      </c>
      <c r="D358" s="38"/>
      <c r="E358" s="38" t="s">
        <v>630</v>
      </c>
      <c r="F358" s="38"/>
    </row>
    <row r="359" spans="1:6" x14ac:dyDescent="0.2">
      <c r="A359" s="36">
        <v>822</v>
      </c>
      <c r="B359" s="36" t="s">
        <v>701</v>
      </c>
      <c r="C359" s="37" t="s">
        <v>414</v>
      </c>
      <c r="D359" s="38"/>
      <c r="E359" s="38" t="s">
        <v>645</v>
      </c>
      <c r="F359" s="38"/>
    </row>
    <row r="360" spans="1:6" x14ac:dyDescent="0.2">
      <c r="A360" s="36">
        <v>1261</v>
      </c>
      <c r="B360" s="36" t="s">
        <v>701</v>
      </c>
      <c r="C360" s="37" t="s">
        <v>415</v>
      </c>
      <c r="D360" s="38"/>
      <c r="E360" s="38" t="s">
        <v>623</v>
      </c>
      <c r="F360" s="38"/>
    </row>
    <row r="361" spans="1:6" x14ac:dyDescent="0.2">
      <c r="A361" s="36">
        <v>435</v>
      </c>
      <c r="B361" s="36" t="s">
        <v>701</v>
      </c>
      <c r="C361" s="37" t="s">
        <v>416</v>
      </c>
      <c r="D361" s="38"/>
      <c r="E361" s="38" t="s">
        <v>623</v>
      </c>
      <c r="F361" s="38"/>
    </row>
    <row r="362" spans="1:6" x14ac:dyDescent="0.2">
      <c r="A362" s="36">
        <v>774</v>
      </c>
      <c r="B362" s="36" t="s">
        <v>701</v>
      </c>
      <c r="C362" s="37" t="s">
        <v>417</v>
      </c>
      <c r="D362" s="38"/>
      <c r="E362" s="38" t="s">
        <v>637</v>
      </c>
      <c r="F362" s="38"/>
    </row>
    <row r="363" spans="1:6" x14ac:dyDescent="0.2">
      <c r="A363" s="36">
        <v>779</v>
      </c>
      <c r="B363" s="36" t="s">
        <v>701</v>
      </c>
      <c r="C363" s="37" t="s">
        <v>418</v>
      </c>
      <c r="D363" s="38"/>
      <c r="E363" s="38" t="s">
        <v>692</v>
      </c>
      <c r="F363" s="38"/>
    </row>
    <row r="364" spans="1:6" x14ac:dyDescent="0.2">
      <c r="A364" s="36">
        <v>1497</v>
      </c>
      <c r="B364" s="36" t="s">
        <v>419</v>
      </c>
      <c r="C364" s="37" t="s">
        <v>223</v>
      </c>
      <c r="D364" s="38"/>
      <c r="E364" s="38" t="s">
        <v>621</v>
      </c>
      <c r="F364" s="38"/>
    </row>
    <row r="365" spans="1:6" x14ac:dyDescent="0.2">
      <c r="A365" s="36">
        <v>1498</v>
      </c>
      <c r="B365" s="36" t="s">
        <v>419</v>
      </c>
      <c r="C365" s="37" t="s">
        <v>232</v>
      </c>
      <c r="D365" s="38"/>
      <c r="E365" s="38" t="s">
        <v>615</v>
      </c>
      <c r="F365" s="38"/>
    </row>
    <row r="366" spans="1:6" x14ac:dyDescent="0.2">
      <c r="A366" s="36">
        <v>1499</v>
      </c>
      <c r="B366" s="36" t="s">
        <v>419</v>
      </c>
      <c r="C366" s="37" t="s">
        <v>420</v>
      </c>
      <c r="D366" s="38"/>
      <c r="E366" s="38" t="s">
        <v>625</v>
      </c>
      <c r="F366" s="38"/>
    </row>
    <row r="367" spans="1:6" x14ac:dyDescent="0.2">
      <c r="A367" s="36">
        <v>1500</v>
      </c>
      <c r="B367" s="36" t="s">
        <v>419</v>
      </c>
      <c r="C367" s="37" t="s">
        <v>371</v>
      </c>
      <c r="D367" s="38"/>
      <c r="E367" s="38" t="s">
        <v>645</v>
      </c>
      <c r="F367" s="38"/>
    </row>
    <row r="368" spans="1:6" x14ac:dyDescent="0.2">
      <c r="A368" s="36">
        <v>1544</v>
      </c>
      <c r="B368" s="36" t="s">
        <v>419</v>
      </c>
      <c r="C368" s="37" t="s">
        <v>421</v>
      </c>
      <c r="D368" s="38"/>
      <c r="E368" s="38" t="s">
        <v>631</v>
      </c>
      <c r="F368" s="38"/>
    </row>
    <row r="369" spans="1:6" x14ac:dyDescent="0.2">
      <c r="A369" s="36">
        <v>1319</v>
      </c>
      <c r="B369" s="36" t="s">
        <v>422</v>
      </c>
      <c r="C369" s="37" t="s">
        <v>423</v>
      </c>
      <c r="D369" s="38"/>
      <c r="E369" s="38" t="s">
        <v>621</v>
      </c>
      <c r="F369" s="38"/>
    </row>
    <row r="370" spans="1:6" x14ac:dyDescent="0.2">
      <c r="A370" s="36">
        <v>1316</v>
      </c>
      <c r="B370" s="36" t="s">
        <v>422</v>
      </c>
      <c r="C370" s="37" t="s">
        <v>424</v>
      </c>
      <c r="D370" s="38"/>
      <c r="E370" s="38" t="s">
        <v>688</v>
      </c>
      <c r="F370" s="38"/>
    </row>
    <row r="371" spans="1:6" x14ac:dyDescent="0.2">
      <c r="A371" s="36">
        <v>1366</v>
      </c>
      <c r="B371" s="36" t="s">
        <v>422</v>
      </c>
      <c r="C371" s="37" t="s">
        <v>425</v>
      </c>
      <c r="D371" s="38"/>
      <c r="E371" s="38" t="s">
        <v>622</v>
      </c>
      <c r="F371" s="38"/>
    </row>
    <row r="372" spans="1:6" x14ac:dyDescent="0.2">
      <c r="A372" s="36">
        <v>1372</v>
      </c>
      <c r="B372" s="36" t="s">
        <v>422</v>
      </c>
      <c r="C372" s="37" t="s">
        <v>426</v>
      </c>
      <c r="D372" s="38"/>
      <c r="E372" s="38" t="s">
        <v>634</v>
      </c>
      <c r="F372" s="38"/>
    </row>
    <row r="373" spans="1:6" x14ac:dyDescent="0.2">
      <c r="A373" s="36">
        <v>1374</v>
      </c>
      <c r="B373" s="36" t="s">
        <v>427</v>
      </c>
      <c r="C373" s="37" t="s">
        <v>428</v>
      </c>
      <c r="D373" s="38" t="s">
        <v>35</v>
      </c>
      <c r="E373" s="40"/>
      <c r="F373" s="38"/>
    </row>
    <row r="374" spans="1:6" x14ac:dyDescent="0.2">
      <c r="A374" s="36">
        <v>1444</v>
      </c>
      <c r="B374" s="36" t="s">
        <v>427</v>
      </c>
      <c r="C374" s="37" t="s">
        <v>429</v>
      </c>
      <c r="D374" s="38" t="s">
        <v>368</v>
      </c>
      <c r="E374" s="40"/>
      <c r="F374" s="38"/>
    </row>
    <row r="375" spans="1:6" x14ac:dyDescent="0.2">
      <c r="A375" s="36">
        <v>1506</v>
      </c>
      <c r="B375" s="36" t="s">
        <v>427</v>
      </c>
      <c r="C375" s="37" t="s">
        <v>430</v>
      </c>
      <c r="D375" s="38" t="s">
        <v>368</v>
      </c>
      <c r="E375" s="40"/>
      <c r="F375" s="38"/>
    </row>
    <row r="376" spans="1:6" x14ac:dyDescent="0.2">
      <c r="A376" s="36">
        <v>503</v>
      </c>
      <c r="B376" s="36" t="s">
        <v>427</v>
      </c>
      <c r="C376" s="37" t="s">
        <v>431</v>
      </c>
      <c r="D376" s="38"/>
      <c r="E376" s="38" t="s">
        <v>621</v>
      </c>
      <c r="F376" s="38"/>
    </row>
    <row r="377" spans="1:6" x14ac:dyDescent="0.2">
      <c r="A377" s="36">
        <v>1153</v>
      </c>
      <c r="B377" s="36" t="s">
        <v>427</v>
      </c>
      <c r="C377" s="37" t="s">
        <v>432</v>
      </c>
      <c r="D377" s="38"/>
      <c r="E377" s="38" t="s">
        <v>621</v>
      </c>
      <c r="F377" s="38"/>
    </row>
    <row r="378" spans="1:6" x14ac:dyDescent="0.2">
      <c r="A378" s="36">
        <v>1294</v>
      </c>
      <c r="B378" s="36" t="s">
        <v>427</v>
      </c>
      <c r="C378" s="37" t="s">
        <v>433</v>
      </c>
      <c r="D378" s="38"/>
      <c r="E378" s="38" t="s">
        <v>621</v>
      </c>
      <c r="F378" s="38"/>
    </row>
    <row r="379" spans="1:6" x14ac:dyDescent="0.2">
      <c r="A379" s="36">
        <v>1376</v>
      </c>
      <c r="B379" s="36" t="s">
        <v>427</v>
      </c>
      <c r="C379" s="37" t="s">
        <v>434</v>
      </c>
      <c r="D379" s="38"/>
      <c r="E379" s="38" t="s">
        <v>621</v>
      </c>
      <c r="F379" s="38"/>
    </row>
    <row r="380" spans="1:6" x14ac:dyDescent="0.2">
      <c r="A380" s="36">
        <v>485</v>
      </c>
      <c r="B380" s="36" t="s">
        <v>427</v>
      </c>
      <c r="C380" s="37" t="s">
        <v>435</v>
      </c>
      <c r="D380" s="38"/>
      <c r="E380" s="38" t="s">
        <v>621</v>
      </c>
      <c r="F380" s="38"/>
    </row>
    <row r="381" spans="1:6" x14ac:dyDescent="0.2">
      <c r="A381" s="36">
        <v>1443</v>
      </c>
      <c r="B381" s="36" t="s">
        <v>427</v>
      </c>
      <c r="C381" s="37" t="s">
        <v>436</v>
      </c>
      <c r="D381" s="38"/>
      <c r="E381" s="38" t="s">
        <v>633</v>
      </c>
      <c r="F381" s="38"/>
    </row>
    <row r="382" spans="1:6" x14ac:dyDescent="0.2">
      <c r="A382" s="36">
        <v>1373</v>
      </c>
      <c r="B382" s="36" t="s">
        <v>427</v>
      </c>
      <c r="C382" s="37" t="s">
        <v>437</v>
      </c>
      <c r="D382" s="38"/>
      <c r="E382" s="38" t="s">
        <v>641</v>
      </c>
      <c r="F382" s="38"/>
    </row>
    <row r="383" spans="1:6" x14ac:dyDescent="0.2">
      <c r="A383" s="36">
        <v>1375</v>
      </c>
      <c r="B383" s="36" t="s">
        <v>427</v>
      </c>
      <c r="C383" s="37" t="s">
        <v>438</v>
      </c>
      <c r="D383" s="38"/>
      <c r="E383" s="38" t="s">
        <v>688</v>
      </c>
      <c r="F383" s="38"/>
    </row>
    <row r="384" spans="1:6" x14ac:dyDescent="0.2">
      <c r="A384" s="36">
        <v>676</v>
      </c>
      <c r="B384" s="36" t="s">
        <v>439</v>
      </c>
      <c r="C384" s="37" t="s">
        <v>223</v>
      </c>
      <c r="D384" s="38"/>
      <c r="E384" s="38" t="s">
        <v>621</v>
      </c>
      <c r="F384" s="38"/>
    </row>
    <row r="385" spans="1:6" x14ac:dyDescent="0.2">
      <c r="A385" s="36">
        <v>711</v>
      </c>
      <c r="B385" s="36" t="s">
        <v>440</v>
      </c>
      <c r="C385" s="37" t="s">
        <v>441</v>
      </c>
      <c r="D385" s="38"/>
      <c r="E385" s="38" t="s">
        <v>620</v>
      </c>
      <c r="F385" s="38"/>
    </row>
    <row r="386" spans="1:6" x14ac:dyDescent="0.2">
      <c r="A386" s="36">
        <v>101</v>
      </c>
      <c r="B386" s="36" t="s">
        <v>702</v>
      </c>
      <c r="C386" s="37" t="s">
        <v>442</v>
      </c>
      <c r="D386" s="38"/>
      <c r="E386" s="38" t="s">
        <v>621</v>
      </c>
      <c r="F386" s="38"/>
    </row>
    <row r="387" spans="1:6" x14ac:dyDescent="0.2">
      <c r="A387" s="36">
        <v>103</v>
      </c>
      <c r="B387" s="36" t="s">
        <v>702</v>
      </c>
      <c r="C387" s="37" t="s">
        <v>443</v>
      </c>
      <c r="D387" s="38"/>
      <c r="E387" s="38" t="s">
        <v>621</v>
      </c>
      <c r="F387" s="38"/>
    </row>
    <row r="388" spans="1:6" x14ac:dyDescent="0.2">
      <c r="A388" s="36">
        <v>105</v>
      </c>
      <c r="B388" s="36" t="s">
        <v>702</v>
      </c>
      <c r="C388" s="37" t="s">
        <v>431</v>
      </c>
      <c r="D388" s="38"/>
      <c r="E388" s="38" t="s">
        <v>621</v>
      </c>
      <c r="F388" s="38"/>
    </row>
    <row r="389" spans="1:6" x14ac:dyDescent="0.2">
      <c r="A389" s="36">
        <v>106</v>
      </c>
      <c r="B389" s="36" t="s">
        <v>702</v>
      </c>
      <c r="C389" s="37" t="s">
        <v>231</v>
      </c>
      <c r="D389" s="38"/>
      <c r="E389" s="38" t="s">
        <v>621</v>
      </c>
      <c r="F389" s="38"/>
    </row>
    <row r="390" spans="1:6" x14ac:dyDescent="0.2">
      <c r="A390" s="36">
        <v>107</v>
      </c>
      <c r="B390" s="36" t="s">
        <v>703</v>
      </c>
      <c r="C390" s="37" t="s">
        <v>444</v>
      </c>
      <c r="D390" s="38" t="s">
        <v>445</v>
      </c>
      <c r="E390" s="40"/>
      <c r="F390" s="38"/>
    </row>
    <row r="391" spans="1:6" x14ac:dyDescent="0.2">
      <c r="A391" s="36">
        <v>1335</v>
      </c>
      <c r="B391" s="36" t="s">
        <v>703</v>
      </c>
      <c r="C391" s="37" t="s">
        <v>446</v>
      </c>
      <c r="D391" s="38" t="s">
        <v>445</v>
      </c>
      <c r="E391" s="40"/>
      <c r="F391" s="38"/>
    </row>
    <row r="392" spans="1:6" x14ac:dyDescent="0.2">
      <c r="A392" s="36">
        <v>110</v>
      </c>
      <c r="B392" s="36" t="s">
        <v>703</v>
      </c>
      <c r="C392" s="37" t="s">
        <v>447</v>
      </c>
      <c r="D392" s="38"/>
      <c r="E392" s="38" t="s">
        <v>621</v>
      </c>
      <c r="F392" s="38"/>
    </row>
    <row r="393" spans="1:6" x14ac:dyDescent="0.2">
      <c r="A393" s="36">
        <v>108</v>
      </c>
      <c r="B393" s="36" t="s">
        <v>703</v>
      </c>
      <c r="C393" s="37" t="s">
        <v>437</v>
      </c>
      <c r="D393" s="38"/>
      <c r="E393" s="38" t="s">
        <v>634</v>
      </c>
      <c r="F393" s="38"/>
    </row>
    <row r="394" spans="1:6" x14ac:dyDescent="0.2">
      <c r="A394" s="36">
        <v>111</v>
      </c>
      <c r="B394" s="36" t="s">
        <v>703</v>
      </c>
      <c r="C394" s="37" t="s">
        <v>448</v>
      </c>
      <c r="D394" s="38"/>
      <c r="E394" s="38" t="s">
        <v>634</v>
      </c>
      <c r="F394" s="38"/>
    </row>
    <row r="395" spans="1:6" ht="15" customHeight="1" x14ac:dyDescent="0.2">
      <c r="A395" s="36">
        <v>134</v>
      </c>
      <c r="B395" s="36" t="s">
        <v>449</v>
      </c>
      <c r="C395" s="37" t="s">
        <v>450</v>
      </c>
      <c r="D395" s="38"/>
      <c r="E395" s="38" t="s">
        <v>617</v>
      </c>
      <c r="F395" s="38"/>
    </row>
    <row r="396" spans="1:6" ht="15" customHeight="1" x14ac:dyDescent="0.2">
      <c r="A396" s="36">
        <v>721</v>
      </c>
      <c r="B396" s="36" t="s">
        <v>449</v>
      </c>
      <c r="C396" s="37" t="s">
        <v>451</v>
      </c>
      <c r="D396" s="38"/>
      <c r="E396" s="38" t="s">
        <v>617</v>
      </c>
      <c r="F396" s="38"/>
    </row>
    <row r="397" spans="1:6" ht="15" customHeight="1" x14ac:dyDescent="0.2">
      <c r="A397" s="36">
        <v>717</v>
      </c>
      <c r="B397" s="36" t="s">
        <v>449</v>
      </c>
      <c r="C397" s="37" t="s">
        <v>452</v>
      </c>
      <c r="D397" s="38"/>
      <c r="E397" s="38" t="s">
        <v>646</v>
      </c>
      <c r="F397" s="38"/>
    </row>
    <row r="398" spans="1:6" ht="15" customHeight="1" x14ac:dyDescent="0.2">
      <c r="A398" s="36">
        <v>1301</v>
      </c>
      <c r="B398" s="36" t="s">
        <v>449</v>
      </c>
      <c r="C398" s="37" t="s">
        <v>453</v>
      </c>
      <c r="D398" s="38"/>
      <c r="E398" s="38" t="s">
        <v>646</v>
      </c>
      <c r="F398" s="38"/>
    </row>
    <row r="399" spans="1:6" ht="15" customHeight="1" x14ac:dyDescent="0.2">
      <c r="A399" s="36">
        <v>1250</v>
      </c>
      <c r="B399" s="36" t="s">
        <v>449</v>
      </c>
      <c r="C399" s="37" t="s">
        <v>454</v>
      </c>
      <c r="D399" s="38"/>
      <c r="E399" s="38" t="s">
        <v>646</v>
      </c>
      <c r="F399" s="38"/>
    </row>
    <row r="400" spans="1:6" ht="15" customHeight="1" x14ac:dyDescent="0.2">
      <c r="A400" s="36">
        <v>1395</v>
      </c>
      <c r="B400" s="36" t="s">
        <v>449</v>
      </c>
      <c r="C400" s="37" t="s">
        <v>455</v>
      </c>
      <c r="D400" s="38"/>
      <c r="E400" s="38" t="s">
        <v>646</v>
      </c>
      <c r="F400" s="38"/>
    </row>
    <row r="401" spans="1:6" ht="15" customHeight="1" x14ac:dyDescent="0.2">
      <c r="A401" s="36">
        <v>1348</v>
      </c>
      <c r="B401" s="36" t="s">
        <v>449</v>
      </c>
      <c r="C401" s="37" t="s">
        <v>456</v>
      </c>
      <c r="D401" s="38"/>
      <c r="E401" s="38" t="s">
        <v>624</v>
      </c>
      <c r="F401" s="38"/>
    </row>
    <row r="402" spans="1:6" ht="15" customHeight="1" x14ac:dyDescent="0.2">
      <c r="A402" s="36">
        <v>1349</v>
      </c>
      <c r="B402" s="36" t="s">
        <v>457</v>
      </c>
      <c r="C402" s="37" t="s">
        <v>458</v>
      </c>
      <c r="D402" s="38"/>
      <c r="E402" s="38" t="s">
        <v>616</v>
      </c>
      <c r="F402" s="38"/>
    </row>
    <row r="403" spans="1:6" ht="15" customHeight="1" x14ac:dyDescent="0.2">
      <c r="A403" s="36">
        <v>725</v>
      </c>
      <c r="B403" s="36" t="s">
        <v>457</v>
      </c>
      <c r="C403" s="37" t="s">
        <v>459</v>
      </c>
      <c r="D403" s="38"/>
      <c r="E403" s="38" t="s">
        <v>704</v>
      </c>
      <c r="F403" s="38"/>
    </row>
    <row r="404" spans="1:6" ht="15" customHeight="1" x14ac:dyDescent="0.2">
      <c r="A404" s="36">
        <v>1350</v>
      </c>
      <c r="B404" s="36" t="s">
        <v>457</v>
      </c>
      <c r="C404" s="37" t="s">
        <v>423</v>
      </c>
      <c r="D404" s="38"/>
      <c r="E404" s="38" t="s">
        <v>692</v>
      </c>
      <c r="F404" s="38"/>
    </row>
    <row r="405" spans="1:6" ht="15" customHeight="1" x14ac:dyDescent="0.2">
      <c r="A405" s="36">
        <v>1419</v>
      </c>
      <c r="B405" s="36" t="s">
        <v>457</v>
      </c>
      <c r="C405" s="37" t="s">
        <v>460</v>
      </c>
      <c r="D405" s="38"/>
      <c r="E405" s="38" t="s">
        <v>692</v>
      </c>
      <c r="F405" s="38"/>
    </row>
    <row r="406" spans="1:6" x14ac:dyDescent="0.2">
      <c r="A406" s="36">
        <v>1420</v>
      </c>
      <c r="B406" s="36" t="s">
        <v>457</v>
      </c>
      <c r="C406" s="37" t="s">
        <v>404</v>
      </c>
      <c r="D406" s="38"/>
      <c r="E406" s="38" t="s">
        <v>692</v>
      </c>
      <c r="F406" s="38"/>
    </row>
    <row r="407" spans="1:6" x14ac:dyDescent="0.2">
      <c r="A407" s="36">
        <v>355</v>
      </c>
      <c r="B407" s="36" t="s">
        <v>461</v>
      </c>
      <c r="C407" s="37" t="s">
        <v>462</v>
      </c>
      <c r="D407" s="38"/>
      <c r="E407" s="38" t="s">
        <v>683</v>
      </c>
      <c r="F407" s="38"/>
    </row>
    <row r="408" spans="1:6" x14ac:dyDescent="0.2">
      <c r="A408" s="36">
        <v>356</v>
      </c>
      <c r="B408" s="36" t="s">
        <v>461</v>
      </c>
      <c r="C408" s="37" t="s">
        <v>264</v>
      </c>
      <c r="D408" s="38"/>
      <c r="E408" s="38" t="s">
        <v>646</v>
      </c>
      <c r="F408" s="38"/>
    </row>
    <row r="409" spans="1:6" x14ac:dyDescent="0.2">
      <c r="A409" s="36">
        <v>1343</v>
      </c>
      <c r="B409" s="36" t="s">
        <v>463</v>
      </c>
      <c r="C409" s="37" t="s">
        <v>223</v>
      </c>
      <c r="D409" s="38"/>
      <c r="E409" s="38" t="s">
        <v>643</v>
      </c>
      <c r="F409" s="38"/>
    </row>
    <row r="410" spans="1:6" x14ac:dyDescent="0.2">
      <c r="A410" s="36">
        <v>1371</v>
      </c>
      <c r="B410" s="36" t="s">
        <v>463</v>
      </c>
      <c r="C410" s="37" t="s">
        <v>420</v>
      </c>
      <c r="D410" s="38"/>
      <c r="E410" s="38" t="s">
        <v>618</v>
      </c>
      <c r="F410" s="38"/>
    </row>
    <row r="411" spans="1:6" x14ac:dyDescent="0.2">
      <c r="A411" s="36">
        <v>362</v>
      </c>
      <c r="B411" s="36" t="s">
        <v>463</v>
      </c>
      <c r="C411" s="37" t="s">
        <v>260</v>
      </c>
      <c r="D411" s="38"/>
      <c r="E411" s="38" t="s">
        <v>670</v>
      </c>
      <c r="F411" s="38"/>
    </row>
    <row r="412" spans="1:6" x14ac:dyDescent="0.2">
      <c r="A412" s="36">
        <v>882</v>
      </c>
      <c r="B412" s="36" t="s">
        <v>464</v>
      </c>
      <c r="C412" s="37" t="s">
        <v>465</v>
      </c>
      <c r="D412" s="38"/>
      <c r="E412" s="38" t="s">
        <v>620</v>
      </c>
      <c r="F412" s="38"/>
    </row>
    <row r="413" spans="1:6" x14ac:dyDescent="0.2">
      <c r="A413" s="36">
        <v>883</v>
      </c>
      <c r="B413" s="36" t="s">
        <v>464</v>
      </c>
      <c r="C413" s="37" t="s">
        <v>466</v>
      </c>
      <c r="D413" s="38"/>
      <c r="E413" s="38" t="s">
        <v>620</v>
      </c>
      <c r="F413" s="38"/>
    </row>
    <row r="414" spans="1:6" x14ac:dyDescent="0.2">
      <c r="A414" s="36">
        <v>885</v>
      </c>
      <c r="B414" s="36" t="s">
        <v>464</v>
      </c>
      <c r="C414" s="37" t="s">
        <v>467</v>
      </c>
      <c r="D414" s="38"/>
      <c r="E414" s="38" t="s">
        <v>644</v>
      </c>
      <c r="F414" s="38"/>
    </row>
    <row r="415" spans="1:6" x14ac:dyDescent="0.2">
      <c r="A415" s="36">
        <v>886</v>
      </c>
      <c r="B415" s="36" t="s">
        <v>464</v>
      </c>
      <c r="C415" s="37" t="s">
        <v>468</v>
      </c>
      <c r="D415" s="38"/>
      <c r="E415" s="38" t="s">
        <v>705</v>
      </c>
      <c r="F415" s="38"/>
    </row>
    <row r="416" spans="1:6" x14ac:dyDescent="0.2">
      <c r="A416" s="36">
        <v>1507</v>
      </c>
      <c r="B416" s="36" t="s">
        <v>464</v>
      </c>
      <c r="C416" s="37" t="s">
        <v>469</v>
      </c>
      <c r="D416" s="38"/>
      <c r="E416" s="38" t="s">
        <v>705</v>
      </c>
      <c r="F416" s="38"/>
    </row>
    <row r="417" spans="1:6" x14ac:dyDescent="0.2">
      <c r="A417" s="36">
        <v>1399</v>
      </c>
      <c r="B417" s="36" t="s">
        <v>470</v>
      </c>
      <c r="C417" s="37" t="s">
        <v>219</v>
      </c>
      <c r="D417" s="38"/>
      <c r="E417" s="38" t="s">
        <v>632</v>
      </c>
      <c r="F417" s="38"/>
    </row>
    <row r="418" spans="1:6" x14ac:dyDescent="0.2">
      <c r="A418" s="36">
        <v>1306</v>
      </c>
      <c r="B418" s="36" t="s">
        <v>470</v>
      </c>
      <c r="C418" s="37" t="s">
        <v>471</v>
      </c>
      <c r="D418" s="38"/>
      <c r="E418" s="38" t="s">
        <v>670</v>
      </c>
      <c r="F418" s="38"/>
    </row>
    <row r="419" spans="1:6" x14ac:dyDescent="0.2">
      <c r="A419" s="36">
        <v>1305</v>
      </c>
      <c r="B419" s="36" t="s">
        <v>470</v>
      </c>
      <c r="C419" s="37" t="s">
        <v>472</v>
      </c>
      <c r="D419" s="38"/>
      <c r="E419" s="38" t="s">
        <v>706</v>
      </c>
      <c r="F419" s="38"/>
    </row>
    <row r="420" spans="1:6" x14ac:dyDescent="0.2">
      <c r="A420" s="36">
        <v>958</v>
      </c>
      <c r="B420" s="36" t="s">
        <v>473</v>
      </c>
      <c r="C420" s="37" t="s">
        <v>474</v>
      </c>
      <c r="D420" s="38"/>
      <c r="E420" s="38" t="s">
        <v>689</v>
      </c>
      <c r="F420" s="38"/>
    </row>
    <row r="421" spans="1:6" x14ac:dyDescent="0.2">
      <c r="A421" s="36">
        <v>955</v>
      </c>
      <c r="B421" s="36" t="s">
        <v>473</v>
      </c>
      <c r="C421" s="37" t="s">
        <v>266</v>
      </c>
      <c r="D421" s="38"/>
      <c r="E421" s="38" t="s">
        <v>689</v>
      </c>
      <c r="F421" s="38"/>
    </row>
    <row r="422" spans="1:6" x14ac:dyDescent="0.2">
      <c r="A422" s="36">
        <v>1401</v>
      </c>
      <c r="B422" s="36" t="s">
        <v>473</v>
      </c>
      <c r="C422" s="37" t="s">
        <v>423</v>
      </c>
      <c r="D422" s="38"/>
      <c r="E422" s="38" t="s">
        <v>616</v>
      </c>
      <c r="F422" s="38"/>
    </row>
    <row r="423" spans="1:6" x14ac:dyDescent="0.2">
      <c r="A423" s="36">
        <v>953</v>
      </c>
      <c r="B423" s="36" t="s">
        <v>473</v>
      </c>
      <c r="C423" s="37" t="s">
        <v>475</v>
      </c>
      <c r="D423" s="38"/>
      <c r="E423" s="38" t="s">
        <v>617</v>
      </c>
      <c r="F423" s="38"/>
    </row>
    <row r="424" spans="1:6" x14ac:dyDescent="0.2">
      <c r="A424" s="36">
        <v>1423</v>
      </c>
      <c r="B424" s="36" t="s">
        <v>476</v>
      </c>
      <c r="C424" s="37" t="s">
        <v>477</v>
      </c>
      <c r="D424" s="38"/>
      <c r="E424" s="40"/>
      <c r="F424" s="38"/>
    </row>
    <row r="425" spans="1:6" x14ac:dyDescent="0.2">
      <c r="A425" s="36"/>
      <c r="B425" s="36"/>
      <c r="C425" s="37" t="s">
        <v>478</v>
      </c>
      <c r="D425" s="38" t="s">
        <v>44</v>
      </c>
      <c r="E425" s="40"/>
      <c r="F425" s="38"/>
    </row>
    <row r="426" spans="1:6" x14ac:dyDescent="0.2">
      <c r="A426" s="36">
        <v>961</v>
      </c>
      <c r="B426" s="36" t="s">
        <v>476</v>
      </c>
      <c r="C426" s="37" t="s">
        <v>479</v>
      </c>
      <c r="D426" s="38" t="s">
        <v>480</v>
      </c>
      <c r="E426" s="40"/>
      <c r="F426" s="38"/>
    </row>
    <row r="427" spans="1:6" x14ac:dyDescent="0.2">
      <c r="A427" s="36">
        <v>962</v>
      </c>
      <c r="B427" s="36" t="s">
        <v>476</v>
      </c>
      <c r="C427" s="37" t="s">
        <v>481</v>
      </c>
      <c r="D427" s="38" t="s">
        <v>482</v>
      </c>
      <c r="E427" s="40"/>
      <c r="F427" s="38"/>
    </row>
    <row r="428" spans="1:6" x14ac:dyDescent="0.2">
      <c r="A428" s="36">
        <v>963</v>
      </c>
      <c r="B428" s="36" t="s">
        <v>476</v>
      </c>
      <c r="C428" s="37" t="s">
        <v>483</v>
      </c>
      <c r="D428" s="38" t="s">
        <v>484</v>
      </c>
      <c r="E428" s="40"/>
      <c r="F428" s="38"/>
    </row>
    <row r="429" spans="1:6" x14ac:dyDescent="0.2">
      <c r="A429" s="36">
        <v>965</v>
      </c>
      <c r="B429" s="36" t="s">
        <v>476</v>
      </c>
      <c r="C429" s="37" t="s">
        <v>485</v>
      </c>
      <c r="D429" s="38" t="s">
        <v>486</v>
      </c>
      <c r="E429" s="40"/>
      <c r="F429" s="38"/>
    </row>
    <row r="430" spans="1:6" x14ac:dyDescent="0.2">
      <c r="A430" s="36">
        <v>966</v>
      </c>
      <c r="B430" s="36" t="s">
        <v>476</v>
      </c>
      <c r="C430" s="37" t="s">
        <v>485</v>
      </c>
      <c r="D430" s="38" t="s">
        <v>487</v>
      </c>
      <c r="E430" s="40"/>
      <c r="F430" s="38"/>
    </row>
    <row r="431" spans="1:6" x14ac:dyDescent="0.2">
      <c r="A431" s="36">
        <v>1424</v>
      </c>
      <c r="B431" s="36" t="s">
        <v>476</v>
      </c>
      <c r="C431" s="37" t="s">
        <v>488</v>
      </c>
      <c r="D431" s="37"/>
      <c r="E431" s="47"/>
      <c r="F431" s="37"/>
    </row>
    <row r="432" spans="1:6" x14ac:dyDescent="0.2">
      <c r="A432" s="36"/>
      <c r="B432" s="36"/>
      <c r="C432" s="37" t="s">
        <v>489</v>
      </c>
      <c r="D432" s="38"/>
      <c r="E432" s="38" t="s">
        <v>621</v>
      </c>
      <c r="F432" s="38"/>
    </row>
    <row r="433" spans="1:6" x14ac:dyDescent="0.2">
      <c r="A433" s="36">
        <v>967</v>
      </c>
      <c r="B433" s="36" t="s">
        <v>476</v>
      </c>
      <c r="C433" s="37" t="s">
        <v>271</v>
      </c>
      <c r="D433" s="38"/>
      <c r="E433" s="38"/>
      <c r="F433" s="38"/>
    </row>
    <row r="434" spans="1:6" x14ac:dyDescent="0.2">
      <c r="A434" s="36"/>
      <c r="B434" s="36"/>
      <c r="C434" s="37" t="s">
        <v>490</v>
      </c>
      <c r="D434" s="38"/>
      <c r="E434" s="38" t="s">
        <v>491</v>
      </c>
      <c r="F434" s="38"/>
    </row>
    <row r="435" spans="1:6" x14ac:dyDescent="0.2">
      <c r="A435" s="36">
        <v>1402</v>
      </c>
      <c r="B435" s="36" t="s">
        <v>476</v>
      </c>
      <c r="C435" s="37" t="s">
        <v>492</v>
      </c>
      <c r="D435" s="38"/>
      <c r="E435" s="38" t="s">
        <v>615</v>
      </c>
      <c r="F435" s="38"/>
    </row>
    <row r="436" spans="1:6" x14ac:dyDescent="0.2">
      <c r="A436" s="36">
        <v>1141</v>
      </c>
      <c r="B436" s="36" t="s">
        <v>493</v>
      </c>
      <c r="C436" s="37" t="s">
        <v>494</v>
      </c>
      <c r="D436" s="38" t="s">
        <v>44</v>
      </c>
      <c r="E436" s="40"/>
      <c r="F436" s="38"/>
    </row>
    <row r="437" spans="1:6" x14ac:dyDescent="0.2">
      <c r="A437" s="36">
        <v>968</v>
      </c>
      <c r="B437" s="36" t="s">
        <v>493</v>
      </c>
      <c r="C437" s="37" t="s">
        <v>495</v>
      </c>
      <c r="D437" s="38" t="s">
        <v>46</v>
      </c>
      <c r="E437" s="40"/>
      <c r="F437" s="38"/>
    </row>
    <row r="438" spans="1:6" x14ac:dyDescent="0.2">
      <c r="A438" s="36">
        <v>969</v>
      </c>
      <c r="B438" s="36" t="s">
        <v>493</v>
      </c>
      <c r="C438" s="37" t="s">
        <v>496</v>
      </c>
      <c r="D438" s="38" t="s">
        <v>46</v>
      </c>
      <c r="E438" s="40"/>
      <c r="F438" s="38"/>
    </row>
    <row r="439" spans="1:6" ht="15" x14ac:dyDescent="0.25">
      <c r="A439" s="36">
        <v>970</v>
      </c>
      <c r="B439" s="36" t="s">
        <v>493</v>
      </c>
      <c r="C439" s="37" t="s">
        <v>497</v>
      </c>
      <c r="D439" s="38" t="s">
        <v>37</v>
      </c>
      <c r="E439" s="50"/>
      <c r="F439" s="38"/>
    </row>
    <row r="440" spans="1:6" x14ac:dyDescent="0.2">
      <c r="A440" s="36">
        <v>1202</v>
      </c>
      <c r="B440" s="36" t="s">
        <v>493</v>
      </c>
      <c r="C440" s="37" t="s">
        <v>312</v>
      </c>
      <c r="D440" s="38" t="s">
        <v>56</v>
      </c>
      <c r="E440" s="40"/>
      <c r="F440" s="38">
        <v>2</v>
      </c>
    </row>
    <row r="441" spans="1:6" x14ac:dyDescent="0.2">
      <c r="A441" s="36">
        <v>1175</v>
      </c>
      <c r="B441" s="36" t="s">
        <v>493</v>
      </c>
      <c r="C441" s="37" t="s">
        <v>498</v>
      </c>
      <c r="D441" s="38" t="s">
        <v>67</v>
      </c>
      <c r="E441" s="40"/>
      <c r="F441" s="38">
        <v>2</v>
      </c>
    </row>
    <row r="442" spans="1:6" x14ac:dyDescent="0.2">
      <c r="A442" s="36">
        <v>1176</v>
      </c>
      <c r="B442" s="36" t="s">
        <v>493</v>
      </c>
      <c r="C442" s="37" t="s">
        <v>498</v>
      </c>
      <c r="D442" s="38" t="s">
        <v>499</v>
      </c>
      <c r="E442" s="40"/>
      <c r="F442" s="38" t="s">
        <v>40</v>
      </c>
    </row>
    <row r="443" spans="1:6" x14ac:dyDescent="0.2">
      <c r="A443" s="36">
        <v>1472</v>
      </c>
      <c r="B443" s="36" t="s">
        <v>493</v>
      </c>
      <c r="C443" s="37" t="s">
        <v>500</v>
      </c>
      <c r="D443" s="38"/>
      <c r="E443" s="38" t="s">
        <v>645</v>
      </c>
      <c r="F443" s="38"/>
    </row>
    <row r="444" spans="1:6" x14ac:dyDescent="0.2">
      <c r="A444" s="36">
        <v>996</v>
      </c>
      <c r="B444" s="36" t="s">
        <v>501</v>
      </c>
      <c r="C444" s="37" t="s">
        <v>502</v>
      </c>
      <c r="D444" s="38" t="s">
        <v>135</v>
      </c>
      <c r="E444" s="40"/>
      <c r="F444" s="38">
        <v>2</v>
      </c>
    </row>
    <row r="445" spans="1:6" x14ac:dyDescent="0.2">
      <c r="A445" s="36">
        <v>998</v>
      </c>
      <c r="B445" s="36" t="s">
        <v>501</v>
      </c>
      <c r="C445" s="37" t="s">
        <v>503</v>
      </c>
      <c r="D445" s="38"/>
      <c r="E445" s="38" t="s">
        <v>633</v>
      </c>
      <c r="F445" s="38"/>
    </row>
    <row r="446" spans="1:6" x14ac:dyDescent="0.2">
      <c r="A446" s="36">
        <v>1000</v>
      </c>
      <c r="B446" s="36" t="s">
        <v>501</v>
      </c>
      <c r="C446" s="37" t="s">
        <v>504</v>
      </c>
      <c r="D446" s="38"/>
      <c r="E446" s="38" t="s">
        <v>620</v>
      </c>
      <c r="F446" s="38"/>
    </row>
    <row r="447" spans="1:6" x14ac:dyDescent="0.2">
      <c r="A447" s="36">
        <v>1206</v>
      </c>
      <c r="B447" s="36" t="s">
        <v>505</v>
      </c>
      <c r="C447" s="37" t="s">
        <v>506</v>
      </c>
      <c r="D447" s="38"/>
      <c r="E447" s="38" t="s">
        <v>689</v>
      </c>
      <c r="F447" s="38"/>
    </row>
    <row r="448" spans="1:6" x14ac:dyDescent="0.2">
      <c r="A448" s="36">
        <v>1003</v>
      </c>
      <c r="B448" s="36" t="s">
        <v>505</v>
      </c>
      <c r="C448" s="37" t="s">
        <v>423</v>
      </c>
      <c r="D448" s="38"/>
      <c r="E448" s="38" t="s">
        <v>689</v>
      </c>
      <c r="F448" s="38"/>
    </row>
    <row r="449" spans="1:6" x14ac:dyDescent="0.2">
      <c r="A449" s="36">
        <v>1197</v>
      </c>
      <c r="B449" s="36" t="s">
        <v>505</v>
      </c>
      <c r="C449" s="37" t="s">
        <v>507</v>
      </c>
      <c r="D449" s="38"/>
      <c r="E449" s="38" t="s">
        <v>630</v>
      </c>
      <c r="F449" s="38"/>
    </row>
    <row r="450" spans="1:6" ht="14.25" customHeight="1" x14ac:dyDescent="0.2">
      <c r="A450" s="36">
        <v>1473</v>
      </c>
      <c r="B450" s="36" t="s">
        <v>505</v>
      </c>
      <c r="C450" s="37" t="s">
        <v>508</v>
      </c>
      <c r="D450" s="38"/>
      <c r="E450" s="38" t="s">
        <v>639</v>
      </c>
      <c r="F450" s="38"/>
    </row>
    <row r="451" spans="1:6" x14ac:dyDescent="0.2">
      <c r="A451" s="36">
        <v>1004</v>
      </c>
      <c r="B451" s="36" t="s">
        <v>505</v>
      </c>
      <c r="C451" s="37" t="s">
        <v>475</v>
      </c>
      <c r="D451" s="38"/>
      <c r="E451" s="38" t="s">
        <v>620</v>
      </c>
      <c r="F451" s="38"/>
    </row>
    <row r="452" spans="1:6" x14ac:dyDescent="0.2">
      <c r="A452" s="36">
        <v>1006</v>
      </c>
      <c r="B452" s="36" t="s">
        <v>505</v>
      </c>
      <c r="C452" s="37" t="s">
        <v>509</v>
      </c>
      <c r="D452" s="38"/>
      <c r="E452" s="38" t="s">
        <v>683</v>
      </c>
      <c r="F452" s="38"/>
    </row>
    <row r="453" spans="1:6" x14ac:dyDescent="0.2">
      <c r="A453" s="36">
        <v>1475</v>
      </c>
      <c r="B453" s="36" t="s">
        <v>505</v>
      </c>
      <c r="C453" s="37" t="s">
        <v>510</v>
      </c>
      <c r="D453" s="38"/>
      <c r="E453" s="38" t="s">
        <v>623</v>
      </c>
      <c r="F453" s="38"/>
    </row>
    <row r="454" spans="1:6" x14ac:dyDescent="0.2">
      <c r="A454" s="36">
        <v>1474</v>
      </c>
      <c r="B454" s="36" t="s">
        <v>505</v>
      </c>
      <c r="C454" s="37" t="s">
        <v>511</v>
      </c>
      <c r="D454" s="38"/>
      <c r="E454" s="38" t="s">
        <v>631</v>
      </c>
      <c r="F454" s="38"/>
    </row>
    <row r="455" spans="1:6" x14ac:dyDescent="0.2">
      <c r="A455" s="36">
        <v>1007</v>
      </c>
      <c r="B455" s="36" t="s">
        <v>512</v>
      </c>
      <c r="C455" s="37" t="s">
        <v>513</v>
      </c>
      <c r="D455" s="38" t="s">
        <v>400</v>
      </c>
      <c r="E455" s="40"/>
      <c r="F455" s="38"/>
    </row>
    <row r="456" spans="1:6" x14ac:dyDescent="0.2">
      <c r="A456" s="36">
        <v>1352</v>
      </c>
      <c r="B456" s="36" t="s">
        <v>512</v>
      </c>
      <c r="C456" s="37" t="s">
        <v>514</v>
      </c>
      <c r="D456" s="38" t="s">
        <v>94</v>
      </c>
      <c r="E456" s="40"/>
      <c r="F456" s="38"/>
    </row>
    <row r="457" spans="1:6" x14ac:dyDescent="0.2">
      <c r="A457" s="36">
        <v>1011</v>
      </c>
      <c r="B457" s="36" t="s">
        <v>512</v>
      </c>
      <c r="C457" s="37" t="s">
        <v>515</v>
      </c>
      <c r="D457" s="38" t="s">
        <v>94</v>
      </c>
      <c r="E457" s="40"/>
      <c r="F457" s="38"/>
    </row>
    <row r="458" spans="1:6" x14ac:dyDescent="0.2">
      <c r="A458" s="36">
        <v>1198</v>
      </c>
      <c r="B458" s="36" t="s">
        <v>512</v>
      </c>
      <c r="C458" s="37" t="s">
        <v>516</v>
      </c>
      <c r="D458" s="38" t="s">
        <v>94</v>
      </c>
      <c r="E458" s="40"/>
      <c r="F458" s="38"/>
    </row>
    <row r="459" spans="1:6" x14ac:dyDescent="0.2">
      <c r="A459" s="36">
        <v>1008</v>
      </c>
      <c r="B459" s="36" t="s">
        <v>512</v>
      </c>
      <c r="C459" s="37" t="s">
        <v>517</v>
      </c>
      <c r="D459" s="38" t="s">
        <v>95</v>
      </c>
      <c r="E459" s="40"/>
      <c r="F459" s="38"/>
    </row>
    <row r="460" spans="1:6" x14ac:dyDescent="0.2">
      <c r="A460" s="36">
        <v>1009</v>
      </c>
      <c r="B460" s="36" t="s">
        <v>512</v>
      </c>
      <c r="C460" s="37" t="s">
        <v>518</v>
      </c>
      <c r="D460" s="38" t="s">
        <v>95</v>
      </c>
      <c r="E460" s="40"/>
      <c r="F460" s="38"/>
    </row>
    <row r="461" spans="1:6" x14ac:dyDescent="0.2">
      <c r="A461" s="36">
        <v>1010</v>
      </c>
      <c r="B461" s="36" t="s">
        <v>512</v>
      </c>
      <c r="C461" s="37" t="s">
        <v>519</v>
      </c>
      <c r="D461" s="38" t="s">
        <v>95</v>
      </c>
      <c r="E461" s="40"/>
      <c r="F461" s="38"/>
    </row>
    <row r="462" spans="1:6" x14ac:dyDescent="0.2">
      <c r="A462" s="36">
        <v>1308</v>
      </c>
      <c r="B462" s="36" t="s">
        <v>512</v>
      </c>
      <c r="C462" s="37" t="s">
        <v>520</v>
      </c>
      <c r="D462" s="38"/>
      <c r="E462" s="38" t="s">
        <v>634</v>
      </c>
      <c r="F462" s="38"/>
    </row>
    <row r="463" spans="1:6" x14ac:dyDescent="0.2">
      <c r="A463" s="36">
        <v>1012</v>
      </c>
      <c r="B463" s="36" t="s">
        <v>512</v>
      </c>
      <c r="C463" s="37" t="s">
        <v>521</v>
      </c>
      <c r="D463" s="38"/>
      <c r="E463" s="38" t="s">
        <v>631</v>
      </c>
      <c r="F463" s="38"/>
    </row>
    <row r="464" spans="1:6" x14ac:dyDescent="0.2">
      <c r="A464" s="36">
        <v>1532</v>
      </c>
      <c r="B464" s="36" t="s">
        <v>512</v>
      </c>
      <c r="C464" s="37" t="s">
        <v>522</v>
      </c>
      <c r="D464" s="38"/>
      <c r="E464" s="38" t="s">
        <v>628</v>
      </c>
      <c r="F464" s="38"/>
    </row>
    <row r="465" spans="1:6" x14ac:dyDescent="0.2">
      <c r="A465" s="36">
        <v>1013</v>
      </c>
      <c r="B465" s="36" t="s">
        <v>512</v>
      </c>
      <c r="C465" s="37" t="s">
        <v>523</v>
      </c>
      <c r="D465" s="38"/>
      <c r="E465" s="38" t="s">
        <v>628</v>
      </c>
      <c r="F465" s="38"/>
    </row>
    <row r="466" spans="1:6" x14ac:dyDescent="0.2">
      <c r="A466" s="36">
        <v>1404</v>
      </c>
      <c r="B466" s="36" t="s">
        <v>512</v>
      </c>
      <c r="C466" s="37" t="s">
        <v>524</v>
      </c>
      <c r="D466" s="38"/>
      <c r="E466" s="38" t="s">
        <v>707</v>
      </c>
      <c r="F466" s="38"/>
    </row>
    <row r="467" spans="1:6" x14ac:dyDescent="0.2">
      <c r="A467" s="36">
        <v>1015</v>
      </c>
      <c r="B467" s="36" t="s">
        <v>525</v>
      </c>
      <c r="C467" s="37" t="s">
        <v>526</v>
      </c>
      <c r="D467" s="38"/>
      <c r="E467" s="38" t="s">
        <v>632</v>
      </c>
      <c r="F467" s="38"/>
    </row>
    <row r="468" spans="1:6" x14ac:dyDescent="0.2">
      <c r="A468" s="36">
        <v>1016</v>
      </c>
      <c r="B468" s="36" t="s">
        <v>525</v>
      </c>
      <c r="C468" s="37" t="s">
        <v>527</v>
      </c>
      <c r="D468" s="38"/>
      <c r="E468" s="38" t="s">
        <v>670</v>
      </c>
      <c r="F468" s="38"/>
    </row>
    <row r="469" spans="1:6" ht="22.5" x14ac:dyDescent="0.2">
      <c r="A469" s="36">
        <v>1353</v>
      </c>
      <c r="B469" s="36" t="s">
        <v>525</v>
      </c>
      <c r="C469" s="48" t="s">
        <v>528</v>
      </c>
      <c r="D469" s="38"/>
      <c r="E469" s="38" t="s">
        <v>620</v>
      </c>
      <c r="F469" s="38"/>
    </row>
    <row r="470" spans="1:6" x14ac:dyDescent="0.2">
      <c r="A470" s="36">
        <v>1260</v>
      </c>
      <c r="B470" s="36" t="s">
        <v>525</v>
      </c>
      <c r="C470" s="37" t="s">
        <v>529</v>
      </c>
      <c r="D470" s="38"/>
      <c r="E470" s="38" t="s">
        <v>631</v>
      </c>
      <c r="F470" s="38"/>
    </row>
    <row r="471" spans="1:6" x14ac:dyDescent="0.2">
      <c r="A471" s="36">
        <v>1018</v>
      </c>
      <c r="B471" s="36" t="s">
        <v>530</v>
      </c>
      <c r="C471" s="37" t="s">
        <v>531</v>
      </c>
      <c r="D471" s="38" t="s">
        <v>44</v>
      </c>
      <c r="E471" s="40"/>
      <c r="F471" s="38"/>
    </row>
    <row r="472" spans="1:6" x14ac:dyDescent="0.2">
      <c r="A472" s="36">
        <v>1017</v>
      </c>
      <c r="B472" s="36" t="s">
        <v>530</v>
      </c>
      <c r="C472" s="37" t="s">
        <v>532</v>
      </c>
      <c r="D472" s="38" t="s">
        <v>499</v>
      </c>
      <c r="E472" s="40"/>
      <c r="F472" s="38"/>
    </row>
    <row r="473" spans="1:6" x14ac:dyDescent="0.2">
      <c r="A473" s="36">
        <v>1476</v>
      </c>
      <c r="B473" s="36" t="s">
        <v>530</v>
      </c>
      <c r="C473" s="37" t="s">
        <v>533</v>
      </c>
      <c r="D473" s="38" t="s">
        <v>499</v>
      </c>
      <c r="E473" s="40"/>
      <c r="F473" s="38"/>
    </row>
    <row r="474" spans="1:6" x14ac:dyDescent="0.2">
      <c r="A474" s="36">
        <v>1019</v>
      </c>
      <c r="B474" s="36" t="s">
        <v>530</v>
      </c>
      <c r="C474" s="37" t="s">
        <v>531</v>
      </c>
      <c r="D474" s="38"/>
      <c r="E474" s="38" t="s">
        <v>621</v>
      </c>
      <c r="F474" s="38"/>
    </row>
    <row r="475" spans="1:6" x14ac:dyDescent="0.2">
      <c r="A475" s="36">
        <v>1020</v>
      </c>
      <c r="B475" s="36" t="s">
        <v>530</v>
      </c>
      <c r="C475" s="37" t="s">
        <v>531</v>
      </c>
      <c r="D475" s="38"/>
      <c r="E475" s="38" t="s">
        <v>615</v>
      </c>
      <c r="F475" s="38"/>
    </row>
    <row r="476" spans="1:6" x14ac:dyDescent="0.2">
      <c r="A476" s="36">
        <v>1378</v>
      </c>
      <c r="B476" s="36" t="s">
        <v>530</v>
      </c>
      <c r="C476" s="37" t="s">
        <v>532</v>
      </c>
      <c r="D476" s="38"/>
      <c r="E476" s="38" t="s">
        <v>617</v>
      </c>
      <c r="F476" s="38"/>
    </row>
    <row r="477" spans="1:6" x14ac:dyDescent="0.2">
      <c r="A477" s="36">
        <v>1200</v>
      </c>
      <c r="B477" s="36" t="s">
        <v>534</v>
      </c>
      <c r="C477" s="37" t="s">
        <v>535</v>
      </c>
      <c r="D477" s="38" t="s">
        <v>94</v>
      </c>
      <c r="E477" s="40"/>
      <c r="F477" s="38"/>
    </row>
    <row r="478" spans="1:6" x14ac:dyDescent="0.2">
      <c r="A478" s="36">
        <v>1199</v>
      </c>
      <c r="B478" s="36" t="s">
        <v>534</v>
      </c>
      <c r="C478" s="37" t="s">
        <v>536</v>
      </c>
      <c r="D478" s="38" t="s">
        <v>95</v>
      </c>
      <c r="E478" s="40"/>
      <c r="F478" s="38"/>
    </row>
    <row r="479" spans="1:6" x14ac:dyDescent="0.2">
      <c r="A479" s="36">
        <v>1025</v>
      </c>
      <c r="B479" s="36" t="s">
        <v>534</v>
      </c>
      <c r="C479" s="37" t="s">
        <v>537</v>
      </c>
      <c r="D479" s="38"/>
      <c r="E479" s="38" t="s">
        <v>707</v>
      </c>
      <c r="F479" s="38"/>
    </row>
    <row r="480" spans="1:6" ht="12.75" customHeight="1" x14ac:dyDescent="0.2">
      <c r="A480" s="36">
        <v>389</v>
      </c>
      <c r="B480" s="36" t="s">
        <v>538</v>
      </c>
      <c r="C480" s="37" t="s">
        <v>411</v>
      </c>
      <c r="D480" s="38"/>
      <c r="E480" s="38" t="s">
        <v>621</v>
      </c>
      <c r="F480" s="38"/>
    </row>
    <row r="481" spans="1:6" x14ac:dyDescent="0.2">
      <c r="A481" s="36">
        <v>1029</v>
      </c>
      <c r="B481" s="36" t="s">
        <v>538</v>
      </c>
      <c r="C481" s="37" t="s">
        <v>423</v>
      </c>
      <c r="D481" s="38"/>
      <c r="E481" s="38" t="s">
        <v>621</v>
      </c>
      <c r="F481" s="38"/>
    </row>
    <row r="482" spans="1:6" x14ac:dyDescent="0.2">
      <c r="A482" s="36">
        <v>400</v>
      </c>
      <c r="B482" s="36" t="s">
        <v>538</v>
      </c>
      <c r="C482" s="37" t="s">
        <v>152</v>
      </c>
      <c r="D482" s="38"/>
      <c r="E482" s="38" t="s">
        <v>621</v>
      </c>
      <c r="F482" s="38"/>
    </row>
    <row r="483" spans="1:6" x14ac:dyDescent="0.2">
      <c r="A483" s="36">
        <v>1379</v>
      </c>
      <c r="B483" s="36" t="s">
        <v>539</v>
      </c>
      <c r="C483" s="37" t="s">
        <v>540</v>
      </c>
      <c r="D483" s="38" t="s">
        <v>48</v>
      </c>
      <c r="E483" s="40"/>
      <c r="F483" s="38"/>
    </row>
    <row r="484" spans="1:6" x14ac:dyDescent="0.2">
      <c r="A484" s="36">
        <v>1545</v>
      </c>
      <c r="B484" s="36" t="s">
        <v>539</v>
      </c>
      <c r="C484" s="37" t="s">
        <v>258</v>
      </c>
      <c r="D484" s="38" t="s">
        <v>48</v>
      </c>
      <c r="E484" s="40"/>
      <c r="F484" s="38"/>
    </row>
    <row r="485" spans="1:6" x14ac:dyDescent="0.2">
      <c r="A485" s="36">
        <v>1032</v>
      </c>
      <c r="B485" s="36" t="s">
        <v>539</v>
      </c>
      <c r="C485" s="37" t="s">
        <v>541</v>
      </c>
      <c r="D485" s="38" t="s">
        <v>56</v>
      </c>
      <c r="E485" s="40"/>
      <c r="F485" s="38"/>
    </row>
    <row r="486" spans="1:6" x14ac:dyDescent="0.2">
      <c r="A486" s="36">
        <v>1533</v>
      </c>
      <c r="B486" s="36" t="s">
        <v>539</v>
      </c>
      <c r="C486" s="37" t="s">
        <v>259</v>
      </c>
      <c r="D486" s="38" t="s">
        <v>56</v>
      </c>
      <c r="E486" s="40"/>
      <c r="F486" s="38">
        <v>2</v>
      </c>
    </row>
    <row r="487" spans="1:6" x14ac:dyDescent="0.2">
      <c r="A487" s="36">
        <v>1033</v>
      </c>
      <c r="B487" s="36" t="s">
        <v>539</v>
      </c>
      <c r="C487" s="37" t="s">
        <v>542</v>
      </c>
      <c r="D487" s="38"/>
      <c r="E487" s="38" t="s">
        <v>621</v>
      </c>
      <c r="F487" s="38"/>
    </row>
    <row r="488" spans="1:6" x14ac:dyDescent="0.2">
      <c r="A488" s="36">
        <v>1035</v>
      </c>
      <c r="B488" s="36" t="s">
        <v>543</v>
      </c>
      <c r="C488" s="37" t="s">
        <v>231</v>
      </c>
      <c r="D488" s="38"/>
      <c r="E488" s="38" t="s">
        <v>621</v>
      </c>
      <c r="F488" s="38"/>
    </row>
    <row r="489" spans="1:6" x14ac:dyDescent="0.2">
      <c r="A489" s="36">
        <v>1354</v>
      </c>
      <c r="B489" s="36" t="s">
        <v>544</v>
      </c>
      <c r="C489" s="37" t="s">
        <v>545</v>
      </c>
      <c r="D489" s="38" t="s">
        <v>54</v>
      </c>
      <c r="E489" s="40"/>
      <c r="F489" s="38"/>
    </row>
    <row r="490" spans="1:6" x14ac:dyDescent="0.2">
      <c r="A490" s="36">
        <v>1355</v>
      </c>
      <c r="B490" s="36" t="s">
        <v>544</v>
      </c>
      <c r="C490" s="37" t="s">
        <v>546</v>
      </c>
      <c r="D490" s="38" t="s">
        <v>48</v>
      </c>
      <c r="E490" s="40"/>
      <c r="F490" s="38"/>
    </row>
    <row r="491" spans="1:6" x14ac:dyDescent="0.2">
      <c r="A491" s="36">
        <v>1356</v>
      </c>
      <c r="B491" s="36" t="s">
        <v>544</v>
      </c>
      <c r="C491" s="37" t="s">
        <v>547</v>
      </c>
      <c r="D491" s="38" t="s">
        <v>35</v>
      </c>
      <c r="E491" s="40"/>
      <c r="F491" s="38"/>
    </row>
    <row r="492" spans="1:6" x14ac:dyDescent="0.2">
      <c r="A492" s="36">
        <v>1042</v>
      </c>
      <c r="B492" s="36" t="s">
        <v>544</v>
      </c>
      <c r="C492" s="37" t="s">
        <v>548</v>
      </c>
      <c r="D492" s="38" t="s">
        <v>37</v>
      </c>
      <c r="E492" s="40"/>
      <c r="F492" s="38"/>
    </row>
    <row r="493" spans="1:6" x14ac:dyDescent="0.2">
      <c r="A493" s="36">
        <v>1358</v>
      </c>
      <c r="B493" s="36" t="s">
        <v>544</v>
      </c>
      <c r="C493" s="37" t="s">
        <v>549</v>
      </c>
      <c r="D493" s="38" t="s">
        <v>95</v>
      </c>
      <c r="E493" s="40"/>
      <c r="F493" s="38"/>
    </row>
    <row r="494" spans="1:6" x14ac:dyDescent="0.2">
      <c r="A494" s="36">
        <v>1357</v>
      </c>
      <c r="B494" s="36" t="s">
        <v>544</v>
      </c>
      <c r="C494" s="37" t="s">
        <v>550</v>
      </c>
      <c r="D494" s="38"/>
      <c r="E494" s="38" t="s">
        <v>636</v>
      </c>
      <c r="F494" s="38"/>
    </row>
    <row r="495" spans="1:6" x14ac:dyDescent="0.2">
      <c r="A495" s="36">
        <v>1177</v>
      </c>
      <c r="B495" s="36" t="s">
        <v>551</v>
      </c>
      <c r="C495" s="37" t="s">
        <v>552</v>
      </c>
      <c r="D495" s="38"/>
      <c r="E495" s="38" t="s">
        <v>692</v>
      </c>
      <c r="F495" s="38"/>
    </row>
    <row r="496" spans="1:6" x14ac:dyDescent="0.2">
      <c r="A496" s="36">
        <v>1484</v>
      </c>
      <c r="B496" s="36" t="s">
        <v>553</v>
      </c>
      <c r="C496" s="37" t="s">
        <v>554</v>
      </c>
      <c r="D496" s="38" t="s">
        <v>44</v>
      </c>
      <c r="E496" s="40"/>
      <c r="F496" s="38"/>
    </row>
    <row r="497" spans="1:6" ht="12.75" customHeight="1" x14ac:dyDescent="0.2">
      <c r="A497" s="36">
        <v>1486</v>
      </c>
      <c r="B497" s="36" t="s">
        <v>553</v>
      </c>
      <c r="C497" s="37" t="s">
        <v>555</v>
      </c>
      <c r="D497" s="38" t="s">
        <v>54</v>
      </c>
      <c r="E497" s="40"/>
      <c r="F497" s="38"/>
    </row>
    <row r="498" spans="1:6" s="18" customFormat="1" x14ac:dyDescent="0.2">
      <c r="A498" s="36">
        <v>1489</v>
      </c>
      <c r="B498" s="36" t="s">
        <v>553</v>
      </c>
      <c r="C498" s="37" t="s">
        <v>312</v>
      </c>
      <c r="D498" s="38" t="s">
        <v>56</v>
      </c>
      <c r="E498" s="40"/>
      <c r="F498" s="38">
        <v>2</v>
      </c>
    </row>
    <row r="499" spans="1:6" x14ac:dyDescent="0.2">
      <c r="A499" s="36">
        <v>1488</v>
      </c>
      <c r="B499" s="36" t="s">
        <v>553</v>
      </c>
      <c r="C499" s="37" t="s">
        <v>312</v>
      </c>
      <c r="D499" s="38" t="s">
        <v>37</v>
      </c>
      <c r="E499" s="40"/>
      <c r="F499" s="38"/>
    </row>
    <row r="500" spans="1:6" x14ac:dyDescent="0.2">
      <c r="A500" s="36">
        <v>1534</v>
      </c>
      <c r="B500" s="36" t="s">
        <v>553</v>
      </c>
      <c r="C500" s="37" t="s">
        <v>556</v>
      </c>
      <c r="D500" s="38" t="s">
        <v>135</v>
      </c>
      <c r="E500" s="40"/>
      <c r="F500" s="38">
        <v>2</v>
      </c>
    </row>
    <row r="501" spans="1:6" ht="17.25" customHeight="1" x14ac:dyDescent="0.2">
      <c r="A501" s="36">
        <v>1487</v>
      </c>
      <c r="B501" s="36" t="s">
        <v>553</v>
      </c>
      <c r="C501" s="37" t="s">
        <v>555</v>
      </c>
      <c r="D501" s="38"/>
      <c r="E501" s="38" t="s">
        <v>633</v>
      </c>
      <c r="F501" s="38"/>
    </row>
    <row r="502" spans="1:6" x14ac:dyDescent="0.2">
      <c r="A502" s="36">
        <v>1492</v>
      </c>
      <c r="B502" s="36" t="s">
        <v>553</v>
      </c>
      <c r="C502" s="37" t="s">
        <v>404</v>
      </c>
      <c r="D502" s="38"/>
      <c r="E502" s="38" t="s">
        <v>633</v>
      </c>
      <c r="F502" s="38"/>
    </row>
    <row r="503" spans="1:6" x14ac:dyDescent="0.2">
      <c r="A503" s="36">
        <v>1491</v>
      </c>
      <c r="B503" s="36" t="s">
        <v>553</v>
      </c>
      <c r="C503" s="37" t="s">
        <v>557</v>
      </c>
      <c r="D503" s="38"/>
      <c r="E503" s="38" t="s">
        <v>643</v>
      </c>
      <c r="F503" s="38"/>
    </row>
    <row r="504" spans="1:6" x14ac:dyDescent="0.2">
      <c r="A504" s="36">
        <v>1490</v>
      </c>
      <c r="B504" s="36" t="s">
        <v>553</v>
      </c>
      <c r="C504" s="37" t="s">
        <v>556</v>
      </c>
      <c r="D504" s="38"/>
      <c r="E504" s="38" t="s">
        <v>634</v>
      </c>
      <c r="F504" s="38"/>
    </row>
    <row r="505" spans="1:6" x14ac:dyDescent="0.2">
      <c r="A505" s="36">
        <v>1493</v>
      </c>
      <c r="B505" s="36" t="s">
        <v>553</v>
      </c>
      <c r="C505" s="37" t="s">
        <v>404</v>
      </c>
      <c r="D505" s="38"/>
      <c r="E505" s="38" t="s">
        <v>616</v>
      </c>
      <c r="F505" s="38"/>
    </row>
    <row r="506" spans="1:6" x14ac:dyDescent="0.2">
      <c r="A506" s="36">
        <v>1494</v>
      </c>
      <c r="B506" s="36" t="s">
        <v>558</v>
      </c>
      <c r="C506" s="37" t="s">
        <v>559</v>
      </c>
      <c r="D506" s="38" t="s">
        <v>56</v>
      </c>
      <c r="E506" s="40"/>
      <c r="F506" s="38">
        <v>2</v>
      </c>
    </row>
    <row r="507" spans="1:6" x14ac:dyDescent="0.2">
      <c r="A507" s="36">
        <v>1495</v>
      </c>
      <c r="B507" s="36" t="s">
        <v>558</v>
      </c>
      <c r="C507" s="37" t="s">
        <v>560</v>
      </c>
      <c r="D507" s="38" t="s">
        <v>56</v>
      </c>
      <c r="E507" s="40"/>
      <c r="F507" s="38">
        <v>2</v>
      </c>
    </row>
    <row r="508" spans="1:6" x14ac:dyDescent="0.2">
      <c r="A508" s="36">
        <v>1508</v>
      </c>
      <c r="B508" s="36" t="s">
        <v>558</v>
      </c>
      <c r="C508" s="37" t="s">
        <v>561</v>
      </c>
      <c r="D508" s="38" t="s">
        <v>56</v>
      </c>
      <c r="E508" s="40"/>
      <c r="F508" s="38">
        <v>2</v>
      </c>
    </row>
    <row r="509" spans="1:6" x14ac:dyDescent="0.2">
      <c r="A509" s="36">
        <v>1496</v>
      </c>
      <c r="B509" s="36" t="s">
        <v>558</v>
      </c>
      <c r="C509" s="37" t="s">
        <v>562</v>
      </c>
      <c r="D509" s="38" t="s">
        <v>135</v>
      </c>
      <c r="E509" s="40"/>
      <c r="F509" s="38">
        <v>2</v>
      </c>
    </row>
    <row r="510" spans="1:6" x14ac:dyDescent="0.2">
      <c r="A510" s="36">
        <v>1509</v>
      </c>
      <c r="B510" s="36" t="s">
        <v>558</v>
      </c>
      <c r="C510" s="37" t="s">
        <v>563</v>
      </c>
      <c r="D510" s="38" t="s">
        <v>135</v>
      </c>
      <c r="E510" s="40"/>
      <c r="F510" s="38">
        <v>2</v>
      </c>
    </row>
    <row r="511" spans="1:6" ht="12.75" customHeight="1" x14ac:dyDescent="0.2">
      <c r="A511" s="36">
        <v>1510</v>
      </c>
      <c r="B511" s="36" t="s">
        <v>558</v>
      </c>
      <c r="C511" s="37" t="s">
        <v>564</v>
      </c>
      <c r="D511" s="38" t="s">
        <v>135</v>
      </c>
      <c r="E511" s="40"/>
      <c r="F511" s="38">
        <v>2</v>
      </c>
    </row>
    <row r="512" spans="1:6" x14ac:dyDescent="0.2">
      <c r="A512" s="36">
        <v>1437</v>
      </c>
      <c r="B512" s="36"/>
      <c r="C512" s="37" t="s">
        <v>565</v>
      </c>
      <c r="D512" s="38" t="s">
        <v>69</v>
      </c>
      <c r="E512" s="40"/>
      <c r="F512" s="38">
        <v>1</v>
      </c>
    </row>
    <row r="513" spans="1:6" x14ac:dyDescent="0.2">
      <c r="A513" s="36">
        <v>82</v>
      </c>
      <c r="B513" s="36"/>
      <c r="C513" s="37" t="s">
        <v>566</v>
      </c>
      <c r="D513" s="38"/>
      <c r="E513" s="38" t="s">
        <v>636</v>
      </c>
      <c r="F513" s="38"/>
    </row>
    <row r="514" spans="1:6" x14ac:dyDescent="0.2">
      <c r="A514" s="36">
        <v>1546</v>
      </c>
      <c r="B514" s="36"/>
      <c r="C514" s="37" t="s">
        <v>420</v>
      </c>
      <c r="D514" s="40"/>
      <c r="E514" s="38" t="s">
        <v>625</v>
      </c>
      <c r="F514" s="38"/>
    </row>
    <row r="515" spans="1:6" x14ac:dyDescent="0.2">
      <c r="A515" s="36">
        <v>1449</v>
      </c>
      <c r="B515" s="36" t="s">
        <v>708</v>
      </c>
      <c r="C515" s="37" t="s">
        <v>235</v>
      </c>
      <c r="D515" s="38" t="s">
        <v>67</v>
      </c>
      <c r="E515" s="40"/>
      <c r="F515" s="38"/>
    </row>
    <row r="516" spans="1:6" x14ac:dyDescent="0.2">
      <c r="A516" s="36">
        <v>738</v>
      </c>
      <c r="B516" s="36" t="s">
        <v>567</v>
      </c>
      <c r="C516" s="37" t="s">
        <v>568</v>
      </c>
      <c r="D516" s="38"/>
      <c r="E516" s="38" t="s">
        <v>627</v>
      </c>
      <c r="F516" s="38"/>
    </row>
    <row r="517" spans="1:6" x14ac:dyDescent="0.2">
      <c r="A517" s="36">
        <v>1553</v>
      </c>
      <c r="B517" s="36" t="s">
        <v>569</v>
      </c>
      <c r="C517" s="37" t="s">
        <v>570</v>
      </c>
      <c r="D517" s="40"/>
      <c r="E517" s="38" t="s">
        <v>646</v>
      </c>
      <c r="F517" s="38"/>
    </row>
    <row r="518" spans="1:6" x14ac:dyDescent="0.2">
      <c r="A518" s="36">
        <v>781</v>
      </c>
      <c r="B518" s="36" t="s">
        <v>571</v>
      </c>
      <c r="C518" s="37" t="s">
        <v>572</v>
      </c>
      <c r="D518" s="38" t="s">
        <v>499</v>
      </c>
      <c r="E518" s="40"/>
      <c r="F518" s="38">
        <v>1</v>
      </c>
    </row>
    <row r="519" spans="1:6" x14ac:dyDescent="0.2">
      <c r="A519" s="36">
        <v>773</v>
      </c>
      <c r="B519" s="36" t="s">
        <v>571</v>
      </c>
      <c r="C519" s="37" t="s">
        <v>573</v>
      </c>
      <c r="D519" s="38"/>
      <c r="E519" s="38" t="s">
        <v>616</v>
      </c>
      <c r="F519" s="38"/>
    </row>
    <row r="520" spans="1:6" x14ac:dyDescent="0.2">
      <c r="A520" s="36">
        <v>777</v>
      </c>
      <c r="B520" s="36" t="s">
        <v>571</v>
      </c>
      <c r="C520" s="37" t="s">
        <v>260</v>
      </c>
      <c r="D520" s="38"/>
      <c r="E520" s="38" t="s">
        <v>683</v>
      </c>
      <c r="F520" s="38"/>
    </row>
    <row r="521" spans="1:6" x14ac:dyDescent="0.2">
      <c r="A521" s="36">
        <v>782</v>
      </c>
      <c r="B521" s="36" t="s">
        <v>571</v>
      </c>
      <c r="C521" s="37" t="s">
        <v>264</v>
      </c>
      <c r="D521" s="38"/>
      <c r="E521" s="38" t="s">
        <v>646</v>
      </c>
      <c r="F521" s="38"/>
    </row>
    <row r="522" spans="1:6" x14ac:dyDescent="0.2">
      <c r="A522" s="36">
        <v>784</v>
      </c>
      <c r="B522" s="36" t="s">
        <v>571</v>
      </c>
      <c r="C522" s="37" t="s">
        <v>574</v>
      </c>
      <c r="D522" s="38"/>
      <c r="E522" s="38" t="s">
        <v>637</v>
      </c>
      <c r="F522" s="38"/>
    </row>
    <row r="523" spans="1:6" x14ac:dyDescent="0.2">
      <c r="A523" s="36">
        <v>787</v>
      </c>
      <c r="B523" s="36" t="s">
        <v>575</v>
      </c>
      <c r="C523" s="37" t="s">
        <v>527</v>
      </c>
      <c r="D523" s="38"/>
      <c r="E523" s="38" t="s">
        <v>683</v>
      </c>
      <c r="F523" s="38"/>
    </row>
    <row r="524" spans="1:6" x14ac:dyDescent="0.2">
      <c r="A524" s="36">
        <v>794</v>
      </c>
      <c r="B524" s="36" t="s">
        <v>576</v>
      </c>
      <c r="C524" s="37" t="s">
        <v>577</v>
      </c>
      <c r="D524" s="38"/>
      <c r="E524" s="38" t="s">
        <v>618</v>
      </c>
      <c r="F524" s="38"/>
    </row>
    <row r="525" spans="1:6" x14ac:dyDescent="0.2">
      <c r="A525" s="36">
        <v>1304</v>
      </c>
      <c r="B525" s="36" t="s">
        <v>576</v>
      </c>
      <c r="C525" s="37" t="s">
        <v>578</v>
      </c>
      <c r="D525" s="38"/>
      <c r="E525" s="38" t="s">
        <v>623</v>
      </c>
      <c r="F525" s="38"/>
    </row>
    <row r="526" spans="1:6" x14ac:dyDescent="0.2">
      <c r="A526" s="36">
        <v>795</v>
      </c>
      <c r="B526" s="36" t="s">
        <v>576</v>
      </c>
      <c r="C526" s="37" t="s">
        <v>579</v>
      </c>
      <c r="D526" s="38"/>
      <c r="E526" s="38" t="s">
        <v>644</v>
      </c>
      <c r="F526" s="38"/>
    </row>
    <row r="527" spans="1:6" x14ac:dyDescent="0.2">
      <c r="A527" s="36">
        <v>796</v>
      </c>
      <c r="B527" s="36" t="s">
        <v>576</v>
      </c>
      <c r="C527" s="37" t="s">
        <v>580</v>
      </c>
      <c r="D527" s="38"/>
      <c r="E527" s="38" t="s">
        <v>646</v>
      </c>
      <c r="F527" s="38"/>
    </row>
    <row r="528" spans="1:6" x14ac:dyDescent="0.2">
      <c r="A528" s="36">
        <v>1377</v>
      </c>
      <c r="B528" s="36" t="s">
        <v>581</v>
      </c>
      <c r="C528" s="37" t="s">
        <v>582</v>
      </c>
      <c r="D528" s="38"/>
      <c r="E528" s="38" t="s">
        <v>630</v>
      </c>
      <c r="F528" s="38"/>
    </row>
    <row r="529" spans="1:6" x14ac:dyDescent="0.2">
      <c r="A529" s="36">
        <v>800</v>
      </c>
      <c r="B529" s="36" t="s">
        <v>581</v>
      </c>
      <c r="C529" s="37" t="s">
        <v>583</v>
      </c>
      <c r="D529" s="38"/>
      <c r="E529" s="38" t="s">
        <v>619</v>
      </c>
      <c r="F529" s="38"/>
    </row>
    <row r="530" spans="1:6" x14ac:dyDescent="0.2">
      <c r="A530" s="36">
        <v>802</v>
      </c>
      <c r="B530" s="36" t="s">
        <v>581</v>
      </c>
      <c r="C530" s="37" t="s">
        <v>584</v>
      </c>
      <c r="D530" s="38"/>
      <c r="E530" s="38" t="s">
        <v>620</v>
      </c>
      <c r="F530" s="38"/>
    </row>
    <row r="531" spans="1:6" x14ac:dyDescent="0.2">
      <c r="A531" s="36">
        <v>736</v>
      </c>
      <c r="B531" s="36" t="s">
        <v>581</v>
      </c>
      <c r="C531" s="37" t="s">
        <v>585</v>
      </c>
      <c r="D531" s="38"/>
      <c r="E531" s="38" t="s">
        <v>670</v>
      </c>
      <c r="F531" s="38"/>
    </row>
    <row r="532" spans="1:6" x14ac:dyDescent="0.2">
      <c r="A532" s="36">
        <v>807</v>
      </c>
      <c r="B532" s="36" t="s">
        <v>586</v>
      </c>
      <c r="C532" s="37" t="s">
        <v>587</v>
      </c>
      <c r="D532" s="38" t="s">
        <v>588</v>
      </c>
      <c r="E532" s="40"/>
      <c r="F532" s="38">
        <v>2</v>
      </c>
    </row>
    <row r="533" spans="1:6" x14ac:dyDescent="0.2">
      <c r="A533" s="36">
        <v>810</v>
      </c>
      <c r="B533" s="36" t="s">
        <v>586</v>
      </c>
      <c r="C533" s="37" t="s">
        <v>589</v>
      </c>
      <c r="D533" s="38" t="s">
        <v>590</v>
      </c>
      <c r="E533" s="40"/>
      <c r="F533" s="38">
        <v>2</v>
      </c>
    </row>
    <row r="534" spans="1:6" x14ac:dyDescent="0.2">
      <c r="A534" s="36">
        <v>816</v>
      </c>
      <c r="B534" s="36" t="s">
        <v>586</v>
      </c>
      <c r="C534" s="37" t="s">
        <v>591</v>
      </c>
      <c r="D534" s="38"/>
      <c r="E534" s="38" t="s">
        <v>617</v>
      </c>
      <c r="F534" s="38"/>
    </row>
    <row r="535" spans="1:6" x14ac:dyDescent="0.2">
      <c r="A535" s="36">
        <v>820</v>
      </c>
      <c r="B535" s="36" t="s">
        <v>586</v>
      </c>
      <c r="C535" s="37" t="s">
        <v>592</v>
      </c>
      <c r="D535" s="38"/>
      <c r="E535" s="38" t="s">
        <v>645</v>
      </c>
      <c r="F535" s="38"/>
    </row>
    <row r="536" spans="1:6" x14ac:dyDescent="0.2">
      <c r="A536" s="36">
        <v>825</v>
      </c>
      <c r="B536" s="36" t="s">
        <v>593</v>
      </c>
      <c r="C536" s="37" t="s">
        <v>594</v>
      </c>
      <c r="D536" s="38" t="s">
        <v>46</v>
      </c>
      <c r="E536" s="40"/>
      <c r="F536" s="38"/>
    </row>
    <row r="537" spans="1:6" x14ac:dyDescent="0.2">
      <c r="A537" s="36">
        <v>826</v>
      </c>
      <c r="B537" s="36" t="s">
        <v>593</v>
      </c>
      <c r="C537" s="37" t="s">
        <v>595</v>
      </c>
      <c r="D537" s="38" t="s">
        <v>54</v>
      </c>
      <c r="E537" s="40"/>
      <c r="F537" s="38"/>
    </row>
    <row r="538" spans="1:6" x14ac:dyDescent="0.2">
      <c r="A538" s="36">
        <v>827</v>
      </c>
      <c r="B538" s="36" t="s">
        <v>593</v>
      </c>
      <c r="C538" s="37" t="s">
        <v>596</v>
      </c>
      <c r="D538" s="38" t="s">
        <v>54</v>
      </c>
      <c r="E538" s="40"/>
      <c r="F538" s="38"/>
    </row>
    <row r="539" spans="1:6" x14ac:dyDescent="0.2">
      <c r="A539" s="36">
        <v>1195</v>
      </c>
      <c r="B539" s="36" t="s">
        <v>593</v>
      </c>
      <c r="C539" s="37" t="s">
        <v>596</v>
      </c>
      <c r="D539" s="38"/>
      <c r="E539" s="38" t="s">
        <v>621</v>
      </c>
      <c r="F539" s="38"/>
    </row>
    <row r="540" spans="1:6" x14ac:dyDescent="0.2">
      <c r="A540" s="36">
        <v>832</v>
      </c>
      <c r="B540" s="36" t="s">
        <v>597</v>
      </c>
      <c r="C540" s="37" t="s">
        <v>598</v>
      </c>
      <c r="D540" s="38" t="s">
        <v>56</v>
      </c>
      <c r="E540" s="40"/>
      <c r="F540" s="38">
        <v>2</v>
      </c>
    </row>
    <row r="541" spans="1:6" x14ac:dyDescent="0.2">
      <c r="A541" s="36">
        <v>1351</v>
      </c>
      <c r="B541" s="36" t="s">
        <v>597</v>
      </c>
      <c r="C541" s="37" t="s">
        <v>599</v>
      </c>
      <c r="D541" s="38" t="s">
        <v>135</v>
      </c>
      <c r="E541" s="40"/>
      <c r="F541" s="38">
        <v>2</v>
      </c>
    </row>
    <row r="542" spans="1:6" x14ac:dyDescent="0.2">
      <c r="A542" s="36">
        <v>834</v>
      </c>
      <c r="B542" s="36" t="s">
        <v>597</v>
      </c>
      <c r="C542" s="37" t="s">
        <v>600</v>
      </c>
      <c r="D542" s="38"/>
      <c r="E542" s="38" t="s">
        <v>634</v>
      </c>
      <c r="F542" s="38"/>
    </row>
    <row r="543" spans="1:6" x14ac:dyDescent="0.2">
      <c r="A543" s="36">
        <v>835</v>
      </c>
      <c r="B543" s="36" t="s">
        <v>597</v>
      </c>
      <c r="C543" s="37" t="s">
        <v>601</v>
      </c>
      <c r="D543" s="38"/>
      <c r="E543" s="38" t="s">
        <v>634</v>
      </c>
      <c r="F543" s="38"/>
    </row>
    <row r="544" spans="1:6" x14ac:dyDescent="0.2">
      <c r="A544" s="36">
        <v>836</v>
      </c>
      <c r="B544" s="36" t="s">
        <v>597</v>
      </c>
      <c r="C544" s="37" t="s">
        <v>602</v>
      </c>
      <c r="D544" s="38"/>
      <c r="E544" s="38" t="s">
        <v>645</v>
      </c>
      <c r="F544" s="38"/>
    </row>
    <row r="545" spans="1:6" x14ac:dyDescent="0.2">
      <c r="A545" s="36">
        <v>840</v>
      </c>
      <c r="B545" s="36" t="s">
        <v>603</v>
      </c>
      <c r="C545" s="37" t="s">
        <v>604</v>
      </c>
      <c r="D545" s="38" t="s">
        <v>56</v>
      </c>
      <c r="E545" s="40"/>
      <c r="F545" s="38">
        <v>2</v>
      </c>
    </row>
    <row r="546" spans="1:6" x14ac:dyDescent="0.2">
      <c r="A546" s="36">
        <v>1254</v>
      </c>
      <c r="B546" s="36" t="s">
        <v>603</v>
      </c>
      <c r="C546" s="37" t="s">
        <v>605</v>
      </c>
      <c r="D546" s="38"/>
      <c r="E546" s="38" t="s">
        <v>634</v>
      </c>
      <c r="F546" s="38"/>
    </row>
    <row r="547" spans="1:6" x14ac:dyDescent="0.2">
      <c r="A547" s="36">
        <v>844</v>
      </c>
      <c r="B547" s="36" t="s">
        <v>606</v>
      </c>
      <c r="C547" s="37" t="s">
        <v>607</v>
      </c>
      <c r="D547" s="38" t="s">
        <v>56</v>
      </c>
      <c r="E547" s="40"/>
      <c r="F547" s="38">
        <v>2</v>
      </c>
    </row>
    <row r="548" spans="1:6" x14ac:dyDescent="0.2">
      <c r="A548" s="36">
        <v>846</v>
      </c>
      <c r="B548" s="36" t="s">
        <v>606</v>
      </c>
      <c r="C548" s="37" t="s">
        <v>608</v>
      </c>
      <c r="D548" s="38"/>
      <c r="E548" s="38" t="s">
        <v>634</v>
      </c>
      <c r="F548" s="38"/>
    </row>
    <row r="549" spans="1:6" x14ac:dyDescent="0.2">
      <c r="A549" s="36">
        <v>847</v>
      </c>
      <c r="B549" s="36" t="s">
        <v>606</v>
      </c>
      <c r="C549" s="37" t="s">
        <v>609</v>
      </c>
      <c r="D549" s="38"/>
      <c r="E549" s="38" t="s">
        <v>645</v>
      </c>
      <c r="F549" s="38"/>
    </row>
    <row r="550" spans="1:6" x14ac:dyDescent="0.2">
      <c r="A550" s="36">
        <v>852</v>
      </c>
      <c r="B550" s="36" t="s">
        <v>610</v>
      </c>
      <c r="C550" s="37" t="s">
        <v>611</v>
      </c>
      <c r="D550" s="38" t="s">
        <v>56</v>
      </c>
      <c r="E550" s="40"/>
      <c r="F550" s="38">
        <v>2</v>
      </c>
    </row>
    <row r="551" spans="1:6" x14ac:dyDescent="0.2">
      <c r="A551" s="36">
        <v>1256</v>
      </c>
      <c r="B551" s="36" t="s">
        <v>610</v>
      </c>
      <c r="C551" s="37" t="s">
        <v>612</v>
      </c>
      <c r="D551" s="38"/>
      <c r="E551" s="38" t="s">
        <v>625</v>
      </c>
      <c r="F551" s="38"/>
    </row>
  </sheetData>
  <mergeCells count="8">
    <mergeCell ref="F1:F4"/>
    <mergeCell ref="D110:F110"/>
    <mergeCell ref="D111:F111"/>
    <mergeCell ref="A1:A4"/>
    <mergeCell ref="B1:B4"/>
    <mergeCell ref="C1:C4"/>
    <mergeCell ref="D1:D4"/>
    <mergeCell ref="E1:E4"/>
  </mergeCells>
  <pageMargins left="0.11811023622047245" right="0.23622047244094491" top="0.74803149606299213" bottom="0.74803149606299213" header="0.31496062992125984" footer="0.31496062992125984"/>
  <pageSetup paperSize="9" orientation="portrait" r:id="rId1"/>
  <headerFooter differentOddEven="1" alignWithMargins="0">
    <oddHeader xml:space="preserve">&amp;C&amp;"Arial,Normal" 3 LØNNSPLANER
&amp;"Arial,Kursiv"pr. </oddHeader>
    <oddFooter>&amp;R&amp;P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3"/>
  <dimension ref="A1:G553"/>
  <sheetViews>
    <sheetView topLeftCell="A521" workbookViewId="0">
      <selection activeCell="A6" sqref="A6:F552"/>
    </sheetView>
  </sheetViews>
  <sheetFormatPr baseColWidth="10" defaultRowHeight="15" x14ac:dyDescent="0.25"/>
  <cols>
    <col min="1" max="2" width="11" style="34" customWidth="1"/>
    <col min="3" max="3" width="60.42578125" bestFit="1" customWidth="1"/>
    <col min="4" max="4" width="27.140625" bestFit="1" customWidth="1"/>
    <col min="5" max="5" width="5.85546875" bestFit="1" customWidth="1"/>
    <col min="6" max="6" width="33.42578125" bestFit="1" customWidth="1"/>
  </cols>
  <sheetData>
    <row r="1" spans="1:7" x14ac:dyDescent="0.25">
      <c r="A1" s="32" t="s">
        <v>674</v>
      </c>
      <c r="B1" s="32"/>
    </row>
    <row r="2" spans="1:7" x14ac:dyDescent="0.25">
      <c r="A2" s="33" t="s">
        <v>675</v>
      </c>
      <c r="B2" s="33"/>
    </row>
    <row r="3" spans="1:7" x14ac:dyDescent="0.25">
      <c r="A3" s="218" t="s">
        <v>676</v>
      </c>
      <c r="B3" s="51"/>
      <c r="C3" s="221" t="s">
        <v>14</v>
      </c>
      <c r="D3" s="224" t="s">
        <v>677</v>
      </c>
      <c r="E3" s="224" t="s">
        <v>16</v>
      </c>
      <c r="F3" s="227" t="s">
        <v>17</v>
      </c>
      <c r="G3" s="31"/>
    </row>
    <row r="4" spans="1:7" x14ac:dyDescent="0.25">
      <c r="A4" s="219"/>
      <c r="B4" s="52" t="s">
        <v>709</v>
      </c>
      <c r="C4" s="222"/>
      <c r="D4" s="225"/>
      <c r="E4" s="225"/>
      <c r="F4" s="228"/>
      <c r="G4" s="31"/>
    </row>
    <row r="5" spans="1:7" x14ac:dyDescent="0.25">
      <c r="A5" s="220"/>
      <c r="B5" s="53"/>
      <c r="C5" s="223"/>
      <c r="D5" s="226"/>
      <c r="E5" s="226"/>
      <c r="F5" s="229"/>
      <c r="G5" s="31"/>
    </row>
    <row r="6" spans="1:7" x14ac:dyDescent="0.25">
      <c r="A6" s="36">
        <v>1072</v>
      </c>
      <c r="B6" s="36" t="s">
        <v>18</v>
      </c>
      <c r="C6" s="37" t="s">
        <v>19</v>
      </c>
      <c r="D6" s="38"/>
      <c r="E6" s="38" t="s">
        <v>615</v>
      </c>
      <c r="F6" s="38"/>
      <c r="G6" s="31"/>
    </row>
    <row r="7" spans="1:7" x14ac:dyDescent="0.25">
      <c r="A7" s="36">
        <v>1054</v>
      </c>
      <c r="B7" s="36" t="s">
        <v>18</v>
      </c>
      <c r="C7" s="37" t="s">
        <v>20</v>
      </c>
      <c r="D7" s="38"/>
      <c r="E7" s="38" t="s">
        <v>616</v>
      </c>
      <c r="F7" s="38"/>
      <c r="G7" s="31"/>
    </row>
    <row r="8" spans="1:7" x14ac:dyDescent="0.25">
      <c r="A8" s="36">
        <v>1056</v>
      </c>
      <c r="B8" s="36" t="s">
        <v>18</v>
      </c>
      <c r="C8" s="37" t="s">
        <v>21</v>
      </c>
      <c r="D8" s="38"/>
      <c r="E8" s="38" t="s">
        <v>616</v>
      </c>
      <c r="F8" s="38"/>
      <c r="G8" s="31"/>
    </row>
    <row r="9" spans="1:7" x14ac:dyDescent="0.25">
      <c r="A9" s="36">
        <v>1055</v>
      </c>
      <c r="B9" s="36" t="s">
        <v>18</v>
      </c>
      <c r="C9" s="37" t="s">
        <v>22</v>
      </c>
      <c r="D9" s="38"/>
      <c r="E9" s="38" t="s">
        <v>616</v>
      </c>
      <c r="F9" s="38"/>
      <c r="G9" s="31"/>
    </row>
    <row r="10" spans="1:7" x14ac:dyDescent="0.25">
      <c r="A10" s="36">
        <v>1058</v>
      </c>
      <c r="B10" s="36" t="s">
        <v>18</v>
      </c>
      <c r="C10" s="37" t="s">
        <v>23</v>
      </c>
      <c r="D10" s="38"/>
      <c r="E10" s="38" t="s">
        <v>616</v>
      </c>
      <c r="F10" s="38"/>
      <c r="G10" s="31"/>
    </row>
    <row r="11" spans="1:7" x14ac:dyDescent="0.25">
      <c r="A11" s="36">
        <v>1057</v>
      </c>
      <c r="B11" s="36" t="s">
        <v>18</v>
      </c>
      <c r="C11" s="37" t="s">
        <v>24</v>
      </c>
      <c r="D11" s="38"/>
      <c r="E11" s="38" t="s">
        <v>616</v>
      </c>
      <c r="F11" s="38"/>
      <c r="G11" s="31"/>
    </row>
    <row r="12" spans="1:7" x14ac:dyDescent="0.25">
      <c r="A12" s="36">
        <v>1407</v>
      </c>
      <c r="B12" s="36" t="s">
        <v>18</v>
      </c>
      <c r="C12" s="37" t="s">
        <v>25</v>
      </c>
      <c r="D12" s="38"/>
      <c r="E12" s="38" t="s">
        <v>617</v>
      </c>
      <c r="F12" s="38"/>
      <c r="G12" s="31"/>
    </row>
    <row r="13" spans="1:7" x14ac:dyDescent="0.25">
      <c r="A13" s="36">
        <v>1059</v>
      </c>
      <c r="B13" s="36" t="s">
        <v>18</v>
      </c>
      <c r="C13" s="37" t="s">
        <v>26</v>
      </c>
      <c r="D13" s="38"/>
      <c r="E13" s="38" t="s">
        <v>618</v>
      </c>
      <c r="F13" s="38"/>
      <c r="G13" s="31"/>
    </row>
    <row r="14" spans="1:7" x14ac:dyDescent="0.25">
      <c r="A14" s="36">
        <v>1211</v>
      </c>
      <c r="B14" s="36" t="s">
        <v>18</v>
      </c>
      <c r="C14" s="37" t="s">
        <v>27</v>
      </c>
      <c r="D14" s="38"/>
      <c r="E14" s="39" t="s">
        <v>618</v>
      </c>
      <c r="F14" s="38"/>
      <c r="G14" s="31"/>
    </row>
    <row r="15" spans="1:7" x14ac:dyDescent="0.25">
      <c r="A15" s="36">
        <v>1477</v>
      </c>
      <c r="B15" s="36" t="s">
        <v>18</v>
      </c>
      <c r="C15" s="37" t="s">
        <v>28</v>
      </c>
      <c r="D15" s="38"/>
      <c r="E15" s="38" t="s">
        <v>619</v>
      </c>
      <c r="F15" s="38"/>
      <c r="G15" s="31"/>
    </row>
    <row r="16" spans="1:7" x14ac:dyDescent="0.25">
      <c r="A16" s="36">
        <v>1060</v>
      </c>
      <c r="B16" s="36" t="s">
        <v>18</v>
      </c>
      <c r="C16" s="37" t="s">
        <v>29</v>
      </c>
      <c r="D16" s="38"/>
      <c r="E16" s="38" t="s">
        <v>620</v>
      </c>
      <c r="F16" s="38"/>
      <c r="G16" s="31"/>
    </row>
    <row r="17" spans="1:7" x14ac:dyDescent="0.25">
      <c r="A17" s="36">
        <v>1061</v>
      </c>
      <c r="B17" s="36" t="s">
        <v>18</v>
      </c>
      <c r="C17" s="37" t="s">
        <v>30</v>
      </c>
      <c r="D17" s="38"/>
      <c r="E17" s="38" t="s">
        <v>620</v>
      </c>
      <c r="F17" s="38"/>
      <c r="G17" s="31"/>
    </row>
    <row r="18" spans="1:7" x14ac:dyDescent="0.25">
      <c r="A18" s="36">
        <v>1062</v>
      </c>
      <c r="B18" s="36" t="s">
        <v>18</v>
      </c>
      <c r="C18" s="37" t="s">
        <v>31</v>
      </c>
      <c r="D18" s="38"/>
      <c r="E18" s="38" t="s">
        <v>620</v>
      </c>
      <c r="F18" s="38"/>
      <c r="G18" s="31"/>
    </row>
    <row r="19" spans="1:7" x14ac:dyDescent="0.25">
      <c r="A19" s="36">
        <v>1538</v>
      </c>
      <c r="B19" s="36" t="s">
        <v>18</v>
      </c>
      <c r="C19" s="37" t="s">
        <v>32</v>
      </c>
      <c r="D19" s="38"/>
      <c r="E19" s="38" t="s">
        <v>620</v>
      </c>
      <c r="F19" s="38"/>
      <c r="G19" s="31"/>
    </row>
    <row r="20" spans="1:7" x14ac:dyDescent="0.25">
      <c r="A20" s="36">
        <v>1063</v>
      </c>
      <c r="B20" s="36" t="s">
        <v>33</v>
      </c>
      <c r="C20" s="37" t="s">
        <v>34</v>
      </c>
      <c r="D20" s="38" t="s">
        <v>35</v>
      </c>
      <c r="E20" s="40"/>
      <c r="F20" s="38"/>
      <c r="G20" s="31"/>
    </row>
    <row r="21" spans="1:7" x14ac:dyDescent="0.25">
      <c r="A21" s="36">
        <v>1065</v>
      </c>
      <c r="B21" s="36" t="s">
        <v>33</v>
      </c>
      <c r="C21" s="37" t="s">
        <v>36</v>
      </c>
      <c r="D21" s="38" t="s">
        <v>37</v>
      </c>
      <c r="E21" s="40"/>
      <c r="F21" s="38">
        <v>2</v>
      </c>
      <c r="G21" s="31"/>
    </row>
    <row r="22" spans="1:7" x14ac:dyDescent="0.25">
      <c r="A22" s="41">
        <v>1408</v>
      </c>
      <c r="B22" s="36" t="s">
        <v>33</v>
      </c>
      <c r="C22" s="42" t="s">
        <v>38</v>
      </c>
      <c r="D22" s="43" t="s">
        <v>39</v>
      </c>
      <c r="E22" s="44"/>
      <c r="F22" s="38" t="s">
        <v>40</v>
      </c>
      <c r="G22" s="31"/>
    </row>
    <row r="23" spans="1:7" x14ac:dyDescent="0.25">
      <c r="A23" s="36">
        <v>1363</v>
      </c>
      <c r="B23" s="36" t="s">
        <v>33</v>
      </c>
      <c r="C23" s="37" t="s">
        <v>41</v>
      </c>
      <c r="D23" s="38"/>
      <c r="E23" s="39" t="s">
        <v>617</v>
      </c>
      <c r="F23" s="38"/>
      <c r="G23" s="31"/>
    </row>
    <row r="24" spans="1:7" x14ac:dyDescent="0.25">
      <c r="A24" s="36">
        <v>1068</v>
      </c>
      <c r="B24" s="36" t="s">
        <v>42</v>
      </c>
      <c r="C24" s="37" t="s">
        <v>43</v>
      </c>
      <c r="D24" s="38" t="s">
        <v>44</v>
      </c>
      <c r="E24" s="40"/>
      <c r="F24" s="38"/>
      <c r="G24" s="31"/>
    </row>
    <row r="25" spans="1:7" x14ac:dyDescent="0.25">
      <c r="A25" s="36">
        <v>1069</v>
      </c>
      <c r="B25" s="36" t="s">
        <v>42</v>
      </c>
      <c r="C25" s="37" t="s">
        <v>45</v>
      </c>
      <c r="D25" s="38" t="s">
        <v>46</v>
      </c>
      <c r="E25" s="40"/>
      <c r="F25" s="38"/>
      <c r="G25" s="31"/>
    </row>
    <row r="26" spans="1:7" x14ac:dyDescent="0.25">
      <c r="A26" s="36">
        <v>1070</v>
      </c>
      <c r="B26" s="36" t="s">
        <v>42</v>
      </c>
      <c r="C26" s="37" t="s">
        <v>47</v>
      </c>
      <c r="D26" s="38" t="s">
        <v>48</v>
      </c>
      <c r="E26" s="40"/>
      <c r="F26" s="38"/>
      <c r="G26" s="31"/>
    </row>
    <row r="27" spans="1:7" x14ac:dyDescent="0.25">
      <c r="A27" s="36">
        <v>1409</v>
      </c>
      <c r="B27" s="36" t="s">
        <v>42</v>
      </c>
      <c r="C27" s="37" t="s">
        <v>49</v>
      </c>
      <c r="D27" s="38"/>
      <c r="E27" s="38" t="s">
        <v>621</v>
      </c>
      <c r="F27" s="38"/>
      <c r="G27" s="31"/>
    </row>
    <row r="28" spans="1:7" x14ac:dyDescent="0.25">
      <c r="A28" s="36">
        <v>1433</v>
      </c>
      <c r="B28" s="36" t="s">
        <v>42</v>
      </c>
      <c r="C28" s="37" t="s">
        <v>50</v>
      </c>
      <c r="D28" s="38"/>
      <c r="E28" s="38" t="s">
        <v>622</v>
      </c>
      <c r="F28" s="38"/>
      <c r="G28" s="31"/>
    </row>
    <row r="29" spans="1:7" x14ac:dyDescent="0.25">
      <c r="A29" s="36">
        <v>1071</v>
      </c>
      <c r="B29" s="36" t="s">
        <v>42</v>
      </c>
      <c r="C29" s="37" t="s">
        <v>51</v>
      </c>
      <c r="D29" s="38"/>
      <c r="E29" s="38" t="s">
        <v>615</v>
      </c>
      <c r="F29" s="38"/>
      <c r="G29" s="31"/>
    </row>
    <row r="30" spans="1:7" x14ac:dyDescent="0.25">
      <c r="A30" s="36">
        <v>1073</v>
      </c>
      <c r="B30" s="36" t="s">
        <v>52</v>
      </c>
      <c r="C30" s="37" t="s">
        <v>53</v>
      </c>
      <c r="D30" s="38" t="s">
        <v>54</v>
      </c>
      <c r="E30" s="38"/>
      <c r="F30" s="38"/>
      <c r="G30" s="31"/>
    </row>
    <row r="31" spans="1:7" x14ac:dyDescent="0.25">
      <c r="A31" s="36">
        <v>1410</v>
      </c>
      <c r="B31" s="36" t="s">
        <v>52</v>
      </c>
      <c r="C31" s="37" t="s">
        <v>55</v>
      </c>
      <c r="D31" s="38" t="s">
        <v>56</v>
      </c>
      <c r="E31" s="38"/>
      <c r="F31" s="38">
        <v>2</v>
      </c>
      <c r="G31" s="31"/>
    </row>
    <row r="32" spans="1:7" x14ac:dyDescent="0.25">
      <c r="A32" s="36">
        <v>1515</v>
      </c>
      <c r="B32" s="36" t="s">
        <v>52</v>
      </c>
      <c r="C32" s="37" t="s">
        <v>57</v>
      </c>
      <c r="D32" s="38"/>
      <c r="E32" s="38" t="s">
        <v>617</v>
      </c>
      <c r="F32" s="38"/>
      <c r="G32" s="31"/>
    </row>
    <row r="33" spans="1:7" x14ac:dyDescent="0.25">
      <c r="A33" s="36">
        <v>1077</v>
      </c>
      <c r="B33" s="36" t="s">
        <v>52</v>
      </c>
      <c r="C33" s="37" t="s">
        <v>58</v>
      </c>
      <c r="D33" s="38"/>
      <c r="E33" s="38" t="s">
        <v>619</v>
      </c>
      <c r="F33" s="38"/>
      <c r="G33" s="31"/>
    </row>
    <row r="34" spans="1:7" x14ac:dyDescent="0.25">
      <c r="A34" s="36">
        <v>1078</v>
      </c>
      <c r="B34" s="36" t="s">
        <v>59</v>
      </c>
      <c r="C34" s="37" t="s">
        <v>60</v>
      </c>
      <c r="D34" s="38" t="s">
        <v>44</v>
      </c>
      <c r="E34" s="38"/>
      <c r="F34" s="45"/>
      <c r="G34" s="31"/>
    </row>
    <row r="35" spans="1:7" x14ac:dyDescent="0.25">
      <c r="A35" s="36">
        <v>1079</v>
      </c>
      <c r="B35" s="36" t="s">
        <v>59</v>
      </c>
      <c r="C35" s="37" t="s">
        <v>61</v>
      </c>
      <c r="D35" s="38"/>
      <c r="E35" s="38" t="s">
        <v>621</v>
      </c>
      <c r="F35" s="38"/>
      <c r="G35" s="31"/>
    </row>
    <row r="36" spans="1:7" x14ac:dyDescent="0.25">
      <c r="A36" s="36">
        <v>1081</v>
      </c>
      <c r="B36" s="36" t="s">
        <v>62</v>
      </c>
      <c r="C36" s="37" t="s">
        <v>63</v>
      </c>
      <c r="D36" s="38" t="s">
        <v>44</v>
      </c>
      <c r="E36" s="40"/>
      <c r="F36" s="38"/>
      <c r="G36" s="31"/>
    </row>
    <row r="37" spans="1:7" x14ac:dyDescent="0.25">
      <c r="A37" s="36">
        <v>1180</v>
      </c>
      <c r="B37" s="36" t="s">
        <v>62</v>
      </c>
      <c r="C37" s="37" t="s">
        <v>63</v>
      </c>
      <c r="D37" s="38" t="s">
        <v>46</v>
      </c>
      <c r="E37" s="40"/>
      <c r="F37" s="38"/>
      <c r="G37" s="31"/>
    </row>
    <row r="38" spans="1:7" x14ac:dyDescent="0.25">
      <c r="A38" s="36">
        <v>1411</v>
      </c>
      <c r="B38" s="36" t="s">
        <v>64</v>
      </c>
      <c r="C38" s="37" t="s">
        <v>65</v>
      </c>
      <c r="D38" s="38" t="s">
        <v>56</v>
      </c>
      <c r="E38" s="40"/>
      <c r="F38" s="38">
        <v>2</v>
      </c>
      <c r="G38" s="31"/>
    </row>
    <row r="39" spans="1:7" x14ac:dyDescent="0.25">
      <c r="A39" s="36">
        <v>1084</v>
      </c>
      <c r="B39" s="36" t="s">
        <v>64</v>
      </c>
      <c r="C39" s="37" t="s">
        <v>66</v>
      </c>
      <c r="D39" s="38" t="s">
        <v>67</v>
      </c>
      <c r="E39" s="40"/>
      <c r="F39" s="38">
        <v>2</v>
      </c>
      <c r="G39" s="31"/>
    </row>
    <row r="40" spans="1:7" x14ac:dyDescent="0.25">
      <c r="A40" s="36">
        <v>1275</v>
      </c>
      <c r="B40" s="36" t="s">
        <v>64</v>
      </c>
      <c r="C40" s="37" t="s">
        <v>68</v>
      </c>
      <c r="D40" s="38" t="s">
        <v>37</v>
      </c>
      <c r="E40" s="40"/>
      <c r="F40" s="38">
        <v>2</v>
      </c>
      <c r="G40" s="31"/>
    </row>
    <row r="41" spans="1:7" x14ac:dyDescent="0.25">
      <c r="A41" s="36">
        <v>1085</v>
      </c>
      <c r="B41" s="36" t="s">
        <v>64</v>
      </c>
      <c r="C41" s="37" t="s">
        <v>66</v>
      </c>
      <c r="D41" s="38" t="s">
        <v>69</v>
      </c>
      <c r="E41" s="40"/>
      <c r="F41" s="38" t="s">
        <v>40</v>
      </c>
      <c r="G41" s="31"/>
    </row>
    <row r="42" spans="1:7" x14ac:dyDescent="0.25">
      <c r="A42" s="36">
        <v>1083</v>
      </c>
      <c r="B42" s="36" t="s">
        <v>64</v>
      </c>
      <c r="C42" s="37" t="s">
        <v>68</v>
      </c>
      <c r="D42" s="38"/>
      <c r="E42" s="38" t="s">
        <v>622</v>
      </c>
      <c r="F42" s="38"/>
      <c r="G42" s="31"/>
    </row>
    <row r="43" spans="1:7" x14ac:dyDescent="0.25">
      <c r="A43" s="36">
        <v>1087</v>
      </c>
      <c r="B43" s="36" t="s">
        <v>64</v>
      </c>
      <c r="C43" s="37" t="s">
        <v>70</v>
      </c>
      <c r="D43" s="38"/>
      <c r="E43" s="38" t="s">
        <v>619</v>
      </c>
      <c r="F43" s="38"/>
      <c r="G43" s="31"/>
    </row>
    <row r="44" spans="1:7" x14ac:dyDescent="0.25">
      <c r="A44" s="36">
        <v>1181</v>
      </c>
      <c r="B44" s="36" t="s">
        <v>64</v>
      </c>
      <c r="C44" s="37" t="s">
        <v>71</v>
      </c>
      <c r="D44" s="38"/>
      <c r="E44" s="38" t="s">
        <v>623</v>
      </c>
      <c r="F44" s="38"/>
      <c r="G44" s="31"/>
    </row>
    <row r="45" spans="1:7" x14ac:dyDescent="0.25">
      <c r="A45" s="36">
        <v>1088</v>
      </c>
      <c r="B45" s="36" t="s">
        <v>64</v>
      </c>
      <c r="C45" s="37" t="s">
        <v>72</v>
      </c>
      <c r="D45" s="38"/>
      <c r="E45" s="38" t="s">
        <v>624</v>
      </c>
      <c r="F45" s="38"/>
      <c r="G45" s="31"/>
    </row>
    <row r="46" spans="1:7" x14ac:dyDescent="0.25">
      <c r="A46" s="36">
        <v>1089</v>
      </c>
      <c r="B46" s="36" t="s">
        <v>73</v>
      </c>
      <c r="C46" s="37" t="s">
        <v>74</v>
      </c>
      <c r="D46" s="38" t="s">
        <v>44</v>
      </c>
      <c r="E46" s="40"/>
      <c r="F46" s="38"/>
      <c r="G46" s="31"/>
    </row>
    <row r="47" spans="1:7" x14ac:dyDescent="0.25">
      <c r="A47" s="36">
        <v>1090</v>
      </c>
      <c r="B47" s="36" t="s">
        <v>73</v>
      </c>
      <c r="C47" s="37" t="s">
        <v>75</v>
      </c>
      <c r="D47" s="38" t="s">
        <v>46</v>
      </c>
      <c r="E47" s="40"/>
      <c r="F47" s="38"/>
      <c r="G47" s="31"/>
    </row>
    <row r="48" spans="1:7" x14ac:dyDescent="0.25">
      <c r="A48" s="36">
        <v>1091</v>
      </c>
      <c r="B48" s="36" t="s">
        <v>73</v>
      </c>
      <c r="C48" s="37" t="s">
        <v>75</v>
      </c>
      <c r="D48" s="38"/>
      <c r="E48" s="38" t="s">
        <v>621</v>
      </c>
      <c r="F48" s="38"/>
      <c r="G48" s="31"/>
    </row>
    <row r="49" spans="1:7" x14ac:dyDescent="0.25">
      <c r="A49" s="36">
        <v>1092</v>
      </c>
      <c r="B49" s="36" t="s">
        <v>76</v>
      </c>
      <c r="C49" s="37" t="s">
        <v>77</v>
      </c>
      <c r="D49" s="38" t="s">
        <v>69</v>
      </c>
      <c r="E49" s="38"/>
      <c r="F49" s="38">
        <v>1</v>
      </c>
      <c r="G49" s="31"/>
    </row>
    <row r="50" spans="1:7" x14ac:dyDescent="0.25">
      <c r="A50" s="36">
        <v>1093</v>
      </c>
      <c r="B50" s="36" t="s">
        <v>76</v>
      </c>
      <c r="C50" s="37" t="s">
        <v>78</v>
      </c>
      <c r="D50" s="38"/>
      <c r="E50" s="38" t="s">
        <v>625</v>
      </c>
      <c r="F50" s="38"/>
      <c r="G50" s="31"/>
    </row>
    <row r="51" spans="1:7" x14ac:dyDescent="0.25">
      <c r="A51" s="36">
        <v>1094</v>
      </c>
      <c r="B51" s="36" t="s">
        <v>76</v>
      </c>
      <c r="C51" s="37" t="s">
        <v>79</v>
      </c>
      <c r="D51" s="38"/>
      <c r="E51" s="38" t="s">
        <v>620</v>
      </c>
      <c r="F51" s="38"/>
      <c r="G51" s="31"/>
    </row>
    <row r="52" spans="1:7" x14ac:dyDescent="0.25">
      <c r="A52" s="36">
        <v>1182</v>
      </c>
      <c r="B52" s="36" t="s">
        <v>76</v>
      </c>
      <c r="C52" s="37" t="s">
        <v>80</v>
      </c>
      <c r="D52" s="38"/>
      <c r="E52" s="38" t="s">
        <v>623</v>
      </c>
      <c r="F52" s="38"/>
      <c r="G52" s="31"/>
    </row>
    <row r="53" spans="1:7" x14ac:dyDescent="0.25">
      <c r="A53" s="36">
        <v>1095</v>
      </c>
      <c r="B53" s="36" t="s">
        <v>76</v>
      </c>
      <c r="C53" s="37" t="s">
        <v>81</v>
      </c>
      <c r="D53" s="38"/>
      <c r="E53" s="38" t="s">
        <v>626</v>
      </c>
      <c r="F53" s="38"/>
      <c r="G53" s="31"/>
    </row>
    <row r="54" spans="1:7" x14ac:dyDescent="0.25">
      <c r="A54" s="36">
        <v>1096</v>
      </c>
      <c r="B54" s="36" t="s">
        <v>82</v>
      </c>
      <c r="C54" s="37" t="s">
        <v>83</v>
      </c>
      <c r="D54" s="38" t="s">
        <v>44</v>
      </c>
      <c r="E54" s="38"/>
      <c r="F54" s="38"/>
      <c r="G54" s="31"/>
    </row>
    <row r="55" spans="1:7" x14ac:dyDescent="0.25">
      <c r="A55" s="36">
        <v>1097</v>
      </c>
      <c r="B55" s="36" t="s">
        <v>82</v>
      </c>
      <c r="C55" s="37" t="s">
        <v>84</v>
      </c>
      <c r="D55" s="38" t="s">
        <v>54</v>
      </c>
      <c r="E55" s="40"/>
      <c r="F55" s="38"/>
      <c r="G55" s="31"/>
    </row>
    <row r="56" spans="1:7" x14ac:dyDescent="0.25">
      <c r="A56" s="36">
        <v>1098</v>
      </c>
      <c r="B56" s="36" t="s">
        <v>82</v>
      </c>
      <c r="C56" s="37" t="s">
        <v>85</v>
      </c>
      <c r="D56" s="38"/>
      <c r="E56" s="38" t="s">
        <v>621</v>
      </c>
      <c r="F56" s="38"/>
      <c r="G56" s="31"/>
    </row>
    <row r="57" spans="1:7" x14ac:dyDescent="0.25">
      <c r="A57" s="36">
        <v>1214</v>
      </c>
      <c r="B57" s="36" t="s">
        <v>86</v>
      </c>
      <c r="C57" s="37" t="s">
        <v>87</v>
      </c>
      <c r="D57" s="38" t="s">
        <v>54</v>
      </c>
      <c r="E57" s="38"/>
      <c r="F57" s="38"/>
      <c r="G57" s="31"/>
    </row>
    <row r="58" spans="1:7" x14ac:dyDescent="0.25">
      <c r="A58" s="36">
        <v>1104</v>
      </c>
      <c r="B58" s="36" t="s">
        <v>86</v>
      </c>
      <c r="C58" s="37" t="s">
        <v>88</v>
      </c>
      <c r="D58" s="38"/>
      <c r="E58" s="38" t="s">
        <v>621</v>
      </c>
      <c r="F58" s="38"/>
      <c r="G58" s="31"/>
    </row>
    <row r="59" spans="1:7" x14ac:dyDescent="0.25">
      <c r="A59" s="36">
        <v>1106</v>
      </c>
      <c r="B59" s="36" t="s">
        <v>89</v>
      </c>
      <c r="C59" s="37" t="s">
        <v>90</v>
      </c>
      <c r="D59" s="38" t="s">
        <v>46</v>
      </c>
      <c r="E59" s="38"/>
      <c r="F59" s="38"/>
      <c r="G59" s="31"/>
    </row>
    <row r="60" spans="1:7" x14ac:dyDescent="0.25">
      <c r="A60" s="36">
        <v>1107</v>
      </c>
      <c r="B60" s="36" t="s">
        <v>89</v>
      </c>
      <c r="C60" s="37" t="s">
        <v>91</v>
      </c>
      <c r="D60" s="38"/>
      <c r="E60" s="38" t="s">
        <v>621</v>
      </c>
      <c r="F60" s="38"/>
      <c r="G60" s="31"/>
    </row>
    <row r="61" spans="1:7" x14ac:dyDescent="0.25">
      <c r="A61" s="36">
        <v>1109</v>
      </c>
      <c r="B61" s="36" t="s">
        <v>92</v>
      </c>
      <c r="C61" s="37" t="s">
        <v>93</v>
      </c>
      <c r="D61" s="38" t="s">
        <v>94</v>
      </c>
      <c r="E61" s="38"/>
      <c r="F61" s="38"/>
      <c r="G61" s="31"/>
    </row>
    <row r="62" spans="1:7" x14ac:dyDescent="0.25">
      <c r="A62" s="36">
        <v>1108</v>
      </c>
      <c r="B62" s="36" t="s">
        <v>92</v>
      </c>
      <c r="C62" s="37" t="s">
        <v>93</v>
      </c>
      <c r="D62" s="38" t="s">
        <v>95</v>
      </c>
      <c r="E62" s="38"/>
      <c r="F62" s="38"/>
      <c r="G62" s="31"/>
    </row>
    <row r="63" spans="1:7" x14ac:dyDescent="0.25">
      <c r="A63" s="36">
        <v>1110</v>
      </c>
      <c r="B63" s="36" t="s">
        <v>92</v>
      </c>
      <c r="C63" s="37" t="s">
        <v>93</v>
      </c>
      <c r="D63" s="38"/>
      <c r="E63" s="38" t="s">
        <v>627</v>
      </c>
      <c r="F63" s="38"/>
      <c r="G63" s="31"/>
    </row>
    <row r="64" spans="1:7" x14ac:dyDescent="0.25">
      <c r="A64" s="36">
        <v>1183</v>
      </c>
      <c r="B64" s="36" t="s">
        <v>92</v>
      </c>
      <c r="C64" s="37" t="s">
        <v>93</v>
      </c>
      <c r="D64" s="38"/>
      <c r="E64" s="38" t="s">
        <v>628</v>
      </c>
      <c r="F64" s="38"/>
      <c r="G64" s="31"/>
    </row>
    <row r="65" spans="1:7" x14ac:dyDescent="0.25">
      <c r="A65" s="36">
        <v>1111</v>
      </c>
      <c r="B65" s="36" t="s">
        <v>92</v>
      </c>
      <c r="C65" s="37" t="s">
        <v>96</v>
      </c>
      <c r="D65" s="38"/>
      <c r="E65" s="38" t="s">
        <v>629</v>
      </c>
      <c r="F65" s="38"/>
      <c r="G65" s="31"/>
    </row>
    <row r="66" spans="1:7" x14ac:dyDescent="0.25">
      <c r="A66" s="36">
        <v>1511</v>
      </c>
      <c r="B66" s="36" t="s">
        <v>710</v>
      </c>
      <c r="C66" s="37" t="s">
        <v>97</v>
      </c>
      <c r="D66" s="38" t="s">
        <v>48</v>
      </c>
      <c r="E66" s="40"/>
      <c r="F66" s="38"/>
      <c r="G66" s="31"/>
    </row>
    <row r="67" spans="1:7" x14ac:dyDescent="0.25">
      <c r="A67" s="36">
        <v>1512</v>
      </c>
      <c r="B67" s="36" t="s">
        <v>710</v>
      </c>
      <c r="C67" s="37" t="s">
        <v>97</v>
      </c>
      <c r="D67" s="38"/>
      <c r="E67" s="38" t="s">
        <v>621</v>
      </c>
      <c r="F67" s="38"/>
      <c r="G67" s="31"/>
    </row>
    <row r="68" spans="1:7" x14ac:dyDescent="0.25">
      <c r="A68" s="36">
        <v>1513</v>
      </c>
      <c r="B68" s="36" t="s">
        <v>710</v>
      </c>
      <c r="C68" s="37" t="s">
        <v>98</v>
      </c>
      <c r="D68" s="38"/>
      <c r="E68" s="38" t="s">
        <v>621</v>
      </c>
      <c r="F68" s="38"/>
      <c r="G68" s="31"/>
    </row>
    <row r="69" spans="1:7" x14ac:dyDescent="0.25">
      <c r="A69" s="36">
        <v>1514</v>
      </c>
      <c r="B69" s="36" t="s">
        <v>710</v>
      </c>
      <c r="C69" s="37" t="s">
        <v>99</v>
      </c>
      <c r="D69" s="38"/>
      <c r="E69" s="38" t="s">
        <v>621</v>
      </c>
      <c r="F69" s="38"/>
      <c r="G69" s="31"/>
    </row>
    <row r="70" spans="1:7" x14ac:dyDescent="0.25">
      <c r="A70" s="36">
        <v>1434</v>
      </c>
      <c r="B70" s="36" t="s">
        <v>100</v>
      </c>
      <c r="C70" s="37" t="s">
        <v>101</v>
      </c>
      <c r="D70" s="38"/>
      <c r="E70" s="38" t="s">
        <v>630</v>
      </c>
      <c r="F70" s="38"/>
      <c r="G70" s="31"/>
    </row>
    <row r="71" spans="1:7" x14ac:dyDescent="0.25">
      <c r="A71" s="36">
        <v>1364</v>
      </c>
      <c r="B71" s="36" t="s">
        <v>100</v>
      </c>
      <c r="C71" s="37" t="s">
        <v>102</v>
      </c>
      <c r="D71" s="38"/>
      <c r="E71" s="38" t="s">
        <v>631</v>
      </c>
      <c r="F71" s="38"/>
      <c r="G71" s="31"/>
    </row>
    <row r="72" spans="1:7" x14ac:dyDescent="0.25">
      <c r="A72" s="36">
        <v>1113</v>
      </c>
      <c r="B72" s="36" t="s">
        <v>103</v>
      </c>
      <c r="C72" s="37" t="s">
        <v>104</v>
      </c>
      <c r="D72" s="38"/>
      <c r="E72" s="38" t="s">
        <v>630</v>
      </c>
      <c r="F72" s="38"/>
      <c r="G72" s="31"/>
    </row>
    <row r="73" spans="1:7" x14ac:dyDescent="0.25">
      <c r="A73" s="36">
        <v>1114</v>
      </c>
      <c r="B73" s="36" t="s">
        <v>105</v>
      </c>
      <c r="C73" s="37" t="s">
        <v>106</v>
      </c>
      <c r="D73" s="38"/>
      <c r="E73" s="38" t="s">
        <v>632</v>
      </c>
      <c r="F73" s="38"/>
      <c r="G73" s="31"/>
    </row>
    <row r="74" spans="1:7" x14ac:dyDescent="0.25">
      <c r="A74" s="36">
        <v>1115</v>
      </c>
      <c r="B74" s="36" t="s">
        <v>107</v>
      </c>
      <c r="C74" s="37" t="s">
        <v>108</v>
      </c>
      <c r="D74" s="38" t="s">
        <v>44</v>
      </c>
      <c r="E74" s="40"/>
      <c r="F74" s="38"/>
      <c r="G74" s="31"/>
    </row>
    <row r="75" spans="1:7" x14ac:dyDescent="0.25">
      <c r="A75" s="36">
        <v>1116</v>
      </c>
      <c r="B75" s="36" t="s">
        <v>107</v>
      </c>
      <c r="C75" s="37" t="s">
        <v>109</v>
      </c>
      <c r="D75" s="38" t="s">
        <v>44</v>
      </c>
      <c r="E75" s="40"/>
      <c r="F75" s="38"/>
      <c r="G75" s="31"/>
    </row>
    <row r="76" spans="1:7" x14ac:dyDescent="0.25">
      <c r="A76" s="36">
        <v>1117</v>
      </c>
      <c r="B76" s="36" t="s">
        <v>107</v>
      </c>
      <c r="C76" s="37" t="s">
        <v>110</v>
      </c>
      <c r="D76" s="38" t="s">
        <v>46</v>
      </c>
      <c r="E76" s="40"/>
      <c r="F76" s="38"/>
      <c r="G76" s="31"/>
    </row>
    <row r="77" spans="1:7" x14ac:dyDescent="0.25">
      <c r="A77" s="36">
        <v>1203</v>
      </c>
      <c r="B77" s="36" t="s">
        <v>107</v>
      </c>
      <c r="C77" s="37" t="s">
        <v>111</v>
      </c>
      <c r="D77" s="38" t="s">
        <v>112</v>
      </c>
      <c r="E77" s="40"/>
      <c r="F77" s="38"/>
      <c r="G77" s="31"/>
    </row>
    <row r="78" spans="1:7" x14ac:dyDescent="0.25">
      <c r="A78" s="36">
        <v>1118</v>
      </c>
      <c r="B78" s="36" t="s">
        <v>113</v>
      </c>
      <c r="C78" s="37" t="s">
        <v>114</v>
      </c>
      <c r="D78" s="38"/>
      <c r="E78" s="38" t="s">
        <v>621</v>
      </c>
      <c r="F78" s="38"/>
      <c r="G78" s="31"/>
    </row>
    <row r="79" spans="1:7" x14ac:dyDescent="0.25">
      <c r="A79" s="36">
        <v>1119</v>
      </c>
      <c r="B79" s="36" t="s">
        <v>113</v>
      </c>
      <c r="C79" s="37" t="s">
        <v>115</v>
      </c>
      <c r="D79" s="38"/>
      <c r="E79" s="38" t="s">
        <v>621</v>
      </c>
      <c r="F79" s="38"/>
      <c r="G79" s="31"/>
    </row>
    <row r="80" spans="1:7" x14ac:dyDescent="0.25">
      <c r="A80" s="36">
        <v>1120</v>
      </c>
      <c r="B80" s="36" t="s">
        <v>113</v>
      </c>
      <c r="C80" s="37" t="s">
        <v>116</v>
      </c>
      <c r="D80" s="38"/>
      <c r="E80" s="38" t="s">
        <v>621</v>
      </c>
      <c r="F80" s="38"/>
      <c r="G80" s="31"/>
    </row>
    <row r="81" spans="1:7" x14ac:dyDescent="0.25">
      <c r="A81" s="36">
        <v>1184</v>
      </c>
      <c r="B81" s="36" t="s">
        <v>117</v>
      </c>
      <c r="C81" s="37" t="s">
        <v>118</v>
      </c>
      <c r="D81" s="38" t="s">
        <v>44</v>
      </c>
      <c r="E81" s="40"/>
      <c r="F81" s="38"/>
      <c r="G81" s="31"/>
    </row>
    <row r="82" spans="1:7" x14ac:dyDescent="0.25">
      <c r="A82" s="36">
        <v>1122</v>
      </c>
      <c r="B82" s="36" t="s">
        <v>117</v>
      </c>
      <c r="C82" s="37" t="s">
        <v>119</v>
      </c>
      <c r="D82" s="38" t="s">
        <v>54</v>
      </c>
      <c r="E82" s="40"/>
      <c r="F82" s="38"/>
      <c r="G82" s="31"/>
    </row>
    <row r="83" spans="1:7" x14ac:dyDescent="0.25">
      <c r="A83" s="36">
        <v>1123</v>
      </c>
      <c r="B83" s="36" t="s">
        <v>117</v>
      </c>
      <c r="C83" s="37" t="s">
        <v>120</v>
      </c>
      <c r="D83" s="38"/>
      <c r="E83" s="38" t="s">
        <v>621</v>
      </c>
      <c r="F83" s="38"/>
      <c r="G83" s="31"/>
    </row>
    <row r="84" spans="1:7" x14ac:dyDescent="0.25">
      <c r="A84" s="36">
        <v>1124</v>
      </c>
      <c r="B84" s="36" t="s">
        <v>117</v>
      </c>
      <c r="C84" s="37" t="s">
        <v>121</v>
      </c>
      <c r="D84" s="38"/>
      <c r="E84" s="38" t="s">
        <v>621</v>
      </c>
      <c r="F84" s="38"/>
      <c r="G84" s="31"/>
    </row>
    <row r="85" spans="1:7" x14ac:dyDescent="0.25">
      <c r="A85" s="36">
        <v>1125</v>
      </c>
      <c r="B85" s="36" t="s">
        <v>122</v>
      </c>
      <c r="C85" s="37" t="s">
        <v>123</v>
      </c>
      <c r="D85" s="38" t="s">
        <v>44</v>
      </c>
      <c r="E85" s="38"/>
      <c r="F85" s="38"/>
      <c r="G85" s="31"/>
    </row>
    <row r="86" spans="1:7" x14ac:dyDescent="0.25">
      <c r="A86" s="36">
        <v>1126</v>
      </c>
      <c r="B86" s="36" t="s">
        <v>122</v>
      </c>
      <c r="C86" s="37" t="s">
        <v>124</v>
      </c>
      <c r="D86" s="38" t="s">
        <v>46</v>
      </c>
      <c r="E86" s="38"/>
      <c r="F86" s="38"/>
      <c r="G86" s="31"/>
    </row>
    <row r="87" spans="1:7" x14ac:dyDescent="0.25">
      <c r="A87" s="36">
        <v>1127</v>
      </c>
      <c r="B87" s="36" t="s">
        <v>122</v>
      </c>
      <c r="C87" s="37" t="s">
        <v>125</v>
      </c>
      <c r="D87" s="38"/>
      <c r="E87" s="38" t="s">
        <v>621</v>
      </c>
      <c r="F87" s="38"/>
      <c r="G87" s="31"/>
    </row>
    <row r="88" spans="1:7" x14ac:dyDescent="0.25">
      <c r="A88" s="36">
        <v>1128</v>
      </c>
      <c r="B88" s="36" t="s">
        <v>122</v>
      </c>
      <c r="C88" s="37" t="s">
        <v>126</v>
      </c>
      <c r="D88" s="38"/>
      <c r="E88" s="38" t="s">
        <v>633</v>
      </c>
      <c r="F88" s="38"/>
      <c r="G88" s="31"/>
    </row>
    <row r="89" spans="1:7" x14ac:dyDescent="0.25">
      <c r="A89" s="36">
        <v>1129</v>
      </c>
      <c r="B89" s="36" t="s">
        <v>127</v>
      </c>
      <c r="C89" s="37" t="s">
        <v>128</v>
      </c>
      <c r="D89" s="38" t="s">
        <v>44</v>
      </c>
      <c r="E89" s="38"/>
      <c r="F89" s="38"/>
      <c r="G89" s="31"/>
    </row>
    <row r="90" spans="1:7" x14ac:dyDescent="0.25">
      <c r="A90" s="36">
        <v>1130</v>
      </c>
      <c r="B90" s="36" t="s">
        <v>127</v>
      </c>
      <c r="C90" s="37" t="s">
        <v>129</v>
      </c>
      <c r="D90" s="38" t="s">
        <v>46</v>
      </c>
      <c r="E90" s="38"/>
      <c r="F90" s="38"/>
      <c r="G90" s="31"/>
    </row>
    <row r="91" spans="1:7" x14ac:dyDescent="0.25">
      <c r="A91" s="36">
        <v>1131</v>
      </c>
      <c r="B91" s="36" t="s">
        <v>127</v>
      </c>
      <c r="C91" s="37" t="s">
        <v>130</v>
      </c>
      <c r="D91" s="38"/>
      <c r="E91" s="38" t="s">
        <v>621</v>
      </c>
      <c r="F91" s="38"/>
      <c r="G91" s="31"/>
    </row>
    <row r="92" spans="1:7" x14ac:dyDescent="0.25">
      <c r="A92" s="36">
        <v>1132</v>
      </c>
      <c r="B92" s="36" t="s">
        <v>127</v>
      </c>
      <c r="C92" s="37" t="s">
        <v>131</v>
      </c>
      <c r="D92" s="38"/>
      <c r="E92" s="38" t="s">
        <v>633</v>
      </c>
      <c r="F92" s="38"/>
      <c r="G92" s="31"/>
    </row>
    <row r="93" spans="1:7" x14ac:dyDescent="0.25">
      <c r="A93" s="36">
        <v>1133</v>
      </c>
      <c r="B93" s="36" t="s">
        <v>132</v>
      </c>
      <c r="C93" s="37" t="s">
        <v>133</v>
      </c>
      <c r="D93" s="38" t="s">
        <v>56</v>
      </c>
      <c r="E93" s="38"/>
      <c r="F93" s="38">
        <v>2</v>
      </c>
      <c r="G93" s="31"/>
    </row>
    <row r="94" spans="1:7" x14ac:dyDescent="0.25">
      <c r="A94" s="36">
        <v>1185</v>
      </c>
      <c r="B94" s="36" t="s">
        <v>132</v>
      </c>
      <c r="C94" s="37" t="s">
        <v>134</v>
      </c>
      <c r="D94" s="38" t="s">
        <v>135</v>
      </c>
      <c r="E94" s="38"/>
      <c r="F94" s="38">
        <v>2</v>
      </c>
      <c r="G94" s="31"/>
    </row>
    <row r="95" spans="1:7" x14ac:dyDescent="0.25">
      <c r="A95" s="36">
        <v>1173</v>
      </c>
      <c r="B95" s="36" t="s">
        <v>132</v>
      </c>
      <c r="C95" s="37" t="s">
        <v>136</v>
      </c>
      <c r="D95" s="38" t="s">
        <v>137</v>
      </c>
      <c r="E95" s="38"/>
      <c r="F95" s="38">
        <v>2</v>
      </c>
      <c r="G95" s="31"/>
    </row>
    <row r="96" spans="1:7" x14ac:dyDescent="0.25">
      <c r="A96" s="36">
        <v>1134</v>
      </c>
      <c r="B96" s="36" t="s">
        <v>132</v>
      </c>
      <c r="C96" s="37" t="s">
        <v>133</v>
      </c>
      <c r="D96" s="38"/>
      <c r="E96" s="38" t="s">
        <v>634</v>
      </c>
      <c r="F96" s="38"/>
      <c r="G96" s="31"/>
    </row>
    <row r="97" spans="1:7" x14ac:dyDescent="0.25">
      <c r="A97" s="36">
        <v>829</v>
      </c>
      <c r="B97" s="36" t="s">
        <v>138</v>
      </c>
      <c r="C97" s="37" t="s">
        <v>139</v>
      </c>
      <c r="D97" s="38" t="s">
        <v>44</v>
      </c>
      <c r="E97" s="40"/>
      <c r="F97" s="38"/>
      <c r="G97" s="31"/>
    </row>
    <row r="98" spans="1:7" x14ac:dyDescent="0.25">
      <c r="A98" s="36">
        <v>830</v>
      </c>
      <c r="B98" s="36" t="s">
        <v>138</v>
      </c>
      <c r="C98" s="37" t="s">
        <v>678</v>
      </c>
      <c r="D98" s="38"/>
      <c r="E98" s="40"/>
      <c r="F98" s="38"/>
      <c r="G98" s="31"/>
    </row>
    <row r="99" spans="1:7" x14ac:dyDescent="0.25">
      <c r="A99" s="36"/>
      <c r="B99" s="36" t="s">
        <v>138</v>
      </c>
      <c r="C99" s="37" t="s">
        <v>679</v>
      </c>
      <c r="D99" s="38" t="s">
        <v>54</v>
      </c>
      <c r="E99" s="40"/>
      <c r="F99" s="38"/>
      <c r="G99" s="31"/>
    </row>
    <row r="100" spans="1:7" x14ac:dyDescent="0.25">
      <c r="A100" s="36">
        <v>947</v>
      </c>
      <c r="B100" s="36" t="s">
        <v>138</v>
      </c>
      <c r="C100" s="37" t="s">
        <v>140</v>
      </c>
      <c r="D100" s="38" t="s">
        <v>56</v>
      </c>
      <c r="E100" s="40"/>
      <c r="F100" s="38">
        <v>2</v>
      </c>
      <c r="G100" s="31"/>
    </row>
    <row r="101" spans="1:7" x14ac:dyDescent="0.25">
      <c r="A101" s="36">
        <v>1307</v>
      </c>
      <c r="B101" s="36" t="s">
        <v>138</v>
      </c>
      <c r="C101" s="37" t="s">
        <v>141</v>
      </c>
      <c r="D101" s="38"/>
      <c r="E101" s="38" t="s">
        <v>615</v>
      </c>
      <c r="F101" s="38"/>
      <c r="G101" s="31"/>
    </row>
    <row r="102" spans="1:7" x14ac:dyDescent="0.25">
      <c r="A102" s="36">
        <v>948</v>
      </c>
      <c r="B102" s="36" t="s">
        <v>138</v>
      </c>
      <c r="C102" s="37" t="s">
        <v>142</v>
      </c>
      <c r="D102" s="38"/>
      <c r="E102" s="38" t="s">
        <v>634</v>
      </c>
      <c r="F102" s="38"/>
      <c r="G102" s="31"/>
    </row>
    <row r="103" spans="1:7" x14ac:dyDescent="0.25">
      <c r="A103" s="36">
        <v>790</v>
      </c>
      <c r="B103" s="36" t="s">
        <v>143</v>
      </c>
      <c r="C103" s="37" t="s">
        <v>144</v>
      </c>
      <c r="D103" s="38"/>
      <c r="E103" s="38" t="s">
        <v>634</v>
      </c>
      <c r="F103" s="38"/>
      <c r="G103" s="31"/>
    </row>
    <row r="104" spans="1:7" x14ac:dyDescent="0.25">
      <c r="A104" s="36">
        <v>1282</v>
      </c>
      <c r="B104" s="36" t="s">
        <v>143</v>
      </c>
      <c r="C104" s="37" t="s">
        <v>145</v>
      </c>
      <c r="D104" s="38"/>
      <c r="E104" s="38" t="s">
        <v>634</v>
      </c>
      <c r="F104" s="38"/>
      <c r="G104" s="31"/>
    </row>
    <row r="105" spans="1:7" x14ac:dyDescent="0.25">
      <c r="A105" s="36">
        <v>791</v>
      </c>
      <c r="B105" s="36" t="s">
        <v>143</v>
      </c>
      <c r="C105" s="37" t="s">
        <v>146</v>
      </c>
      <c r="D105" s="38"/>
      <c r="E105" s="38" t="s">
        <v>623</v>
      </c>
      <c r="F105" s="38"/>
      <c r="G105" s="31"/>
    </row>
    <row r="106" spans="1:7" x14ac:dyDescent="0.25">
      <c r="A106" s="36">
        <v>792</v>
      </c>
      <c r="B106" s="36" t="s">
        <v>143</v>
      </c>
      <c r="C106" s="37" t="s">
        <v>147</v>
      </c>
      <c r="D106" s="38"/>
      <c r="E106" s="38" t="s">
        <v>627</v>
      </c>
      <c r="F106" s="38"/>
      <c r="G106" s="31"/>
    </row>
    <row r="107" spans="1:7" x14ac:dyDescent="0.25">
      <c r="A107" s="36">
        <v>1215</v>
      </c>
      <c r="B107" s="36" t="s">
        <v>148</v>
      </c>
      <c r="C107" s="37" t="s">
        <v>149</v>
      </c>
      <c r="D107" s="38" t="s">
        <v>46</v>
      </c>
      <c r="E107" s="38"/>
      <c r="F107" s="38"/>
      <c r="G107" s="31"/>
    </row>
    <row r="108" spans="1:7" x14ac:dyDescent="0.25">
      <c r="A108" s="36">
        <v>1216</v>
      </c>
      <c r="B108" s="36" t="s">
        <v>148</v>
      </c>
      <c r="C108" s="37" t="s">
        <v>150</v>
      </c>
      <c r="D108" s="38" t="s">
        <v>46</v>
      </c>
      <c r="E108" s="38"/>
      <c r="F108" s="38"/>
      <c r="G108" s="31"/>
    </row>
    <row r="109" spans="1:7" x14ac:dyDescent="0.25">
      <c r="A109" s="36">
        <v>1136</v>
      </c>
      <c r="B109" s="36" t="s">
        <v>148</v>
      </c>
      <c r="C109" s="37" t="s">
        <v>151</v>
      </c>
      <c r="D109" s="38"/>
      <c r="E109" s="38" t="s">
        <v>621</v>
      </c>
      <c r="F109" s="38"/>
      <c r="G109" s="31"/>
    </row>
    <row r="110" spans="1:7" x14ac:dyDescent="0.25">
      <c r="A110" s="36">
        <v>1137</v>
      </c>
      <c r="B110" s="36" t="s">
        <v>148</v>
      </c>
      <c r="C110" s="37" t="s">
        <v>152</v>
      </c>
      <c r="D110" s="38"/>
      <c r="E110" s="38" t="s">
        <v>621</v>
      </c>
      <c r="F110" s="38"/>
      <c r="G110" s="31"/>
    </row>
    <row r="111" spans="1:7" x14ac:dyDescent="0.25">
      <c r="A111" s="36">
        <v>1138</v>
      </c>
      <c r="B111" s="36" t="s">
        <v>153</v>
      </c>
      <c r="C111" s="37" t="s">
        <v>154</v>
      </c>
      <c r="D111" s="215" t="s">
        <v>155</v>
      </c>
      <c r="E111" s="215"/>
      <c r="F111" s="215"/>
      <c r="G111" s="31"/>
    </row>
    <row r="112" spans="1:7" x14ac:dyDescent="0.25">
      <c r="A112" s="46">
        <v>1138</v>
      </c>
      <c r="B112" s="36" t="s">
        <v>153</v>
      </c>
      <c r="C112" s="37" t="s">
        <v>156</v>
      </c>
      <c r="D112" s="215" t="s">
        <v>157</v>
      </c>
      <c r="E112" s="215"/>
      <c r="F112" s="215"/>
      <c r="G112" s="31"/>
    </row>
    <row r="113" spans="1:7" x14ac:dyDescent="0.25">
      <c r="A113" s="36">
        <v>1362</v>
      </c>
      <c r="B113" s="36" t="s">
        <v>153</v>
      </c>
      <c r="C113" s="37" t="s">
        <v>680</v>
      </c>
      <c r="D113" s="37" t="s">
        <v>158</v>
      </c>
      <c r="E113" s="47"/>
      <c r="F113" s="38"/>
      <c r="G113" s="31"/>
    </row>
    <row r="114" spans="1:7" x14ac:dyDescent="0.25">
      <c r="A114" s="36">
        <v>1429</v>
      </c>
      <c r="B114" s="36" t="s">
        <v>153</v>
      </c>
      <c r="C114" s="37" t="s">
        <v>159</v>
      </c>
      <c r="D114" s="38"/>
      <c r="E114" s="39" t="s">
        <v>635</v>
      </c>
      <c r="F114" s="38"/>
      <c r="G114" s="31"/>
    </row>
    <row r="115" spans="1:7" x14ac:dyDescent="0.25">
      <c r="A115" s="36">
        <v>1446</v>
      </c>
      <c r="B115" s="36" t="s">
        <v>153</v>
      </c>
      <c r="C115" s="37" t="s">
        <v>160</v>
      </c>
      <c r="D115" s="37" t="s">
        <v>158</v>
      </c>
      <c r="E115" s="47"/>
      <c r="F115" s="38"/>
      <c r="G115" s="31"/>
    </row>
    <row r="116" spans="1:7" x14ac:dyDescent="0.25">
      <c r="A116" s="36">
        <v>1142</v>
      </c>
      <c r="B116" s="36" t="s">
        <v>161</v>
      </c>
      <c r="C116" s="37" t="s">
        <v>162</v>
      </c>
      <c r="D116" s="38"/>
      <c r="E116" s="38" t="s">
        <v>636</v>
      </c>
      <c r="F116" s="38"/>
      <c r="G116" s="31"/>
    </row>
    <row r="117" spans="1:7" x14ac:dyDescent="0.25">
      <c r="A117" s="36">
        <v>1312</v>
      </c>
      <c r="B117" s="36" t="s">
        <v>161</v>
      </c>
      <c r="C117" s="37" t="s">
        <v>106</v>
      </c>
      <c r="D117" s="38"/>
      <c r="E117" s="38" t="s">
        <v>628</v>
      </c>
      <c r="F117" s="38"/>
      <c r="G117" s="31"/>
    </row>
    <row r="118" spans="1:7" x14ac:dyDescent="0.25">
      <c r="A118" s="36">
        <v>257</v>
      </c>
      <c r="B118" s="36" t="s">
        <v>163</v>
      </c>
      <c r="C118" s="37" t="s">
        <v>164</v>
      </c>
      <c r="D118" s="38"/>
      <c r="E118" s="38" t="s">
        <v>625</v>
      </c>
      <c r="F118" s="38"/>
      <c r="G118" s="31"/>
    </row>
    <row r="119" spans="1:7" x14ac:dyDescent="0.25">
      <c r="A119" s="36">
        <v>258</v>
      </c>
      <c r="B119" s="36" t="s">
        <v>163</v>
      </c>
      <c r="C119" s="37" t="s">
        <v>165</v>
      </c>
      <c r="D119" s="37"/>
      <c r="E119" s="39" t="s">
        <v>637</v>
      </c>
      <c r="F119" s="38"/>
      <c r="G119" s="31"/>
    </row>
    <row r="120" spans="1:7" x14ac:dyDescent="0.25">
      <c r="A120" s="36">
        <v>1478</v>
      </c>
      <c r="B120" s="36" t="s">
        <v>163</v>
      </c>
      <c r="C120" s="37" t="s">
        <v>166</v>
      </c>
      <c r="D120" s="38"/>
      <c r="E120" s="38" t="s">
        <v>638</v>
      </c>
      <c r="F120" s="38"/>
      <c r="G120" s="31"/>
    </row>
    <row r="121" spans="1:7" x14ac:dyDescent="0.25">
      <c r="A121" s="36">
        <v>8</v>
      </c>
      <c r="B121" s="36" t="s">
        <v>167</v>
      </c>
      <c r="C121" s="37" t="s">
        <v>168</v>
      </c>
      <c r="D121" s="38"/>
      <c r="E121" s="38" t="s">
        <v>639</v>
      </c>
      <c r="F121" s="38"/>
      <c r="G121" s="31"/>
    </row>
    <row r="122" spans="1:7" x14ac:dyDescent="0.25">
      <c r="A122" s="36">
        <v>1217</v>
      </c>
      <c r="B122" s="36" t="s">
        <v>167</v>
      </c>
      <c r="C122" s="37" t="s">
        <v>26</v>
      </c>
      <c r="D122" s="38"/>
      <c r="E122" s="38" t="s">
        <v>631</v>
      </c>
      <c r="F122" s="38"/>
      <c r="G122" s="31"/>
    </row>
    <row r="123" spans="1:7" x14ac:dyDescent="0.25">
      <c r="A123" s="36">
        <v>1218</v>
      </c>
      <c r="B123" s="36" t="s">
        <v>167</v>
      </c>
      <c r="C123" s="37" t="s">
        <v>29</v>
      </c>
      <c r="D123" s="38"/>
      <c r="E123" s="38" t="s">
        <v>640</v>
      </c>
      <c r="F123" s="38"/>
      <c r="G123" s="31"/>
    </row>
    <row r="124" spans="1:7" x14ac:dyDescent="0.25">
      <c r="A124" s="36">
        <v>1389</v>
      </c>
      <c r="B124" s="36" t="s">
        <v>169</v>
      </c>
      <c r="C124" s="37" t="s">
        <v>170</v>
      </c>
      <c r="D124" s="38"/>
      <c r="E124" s="38" t="s">
        <v>641</v>
      </c>
      <c r="F124" s="38"/>
      <c r="G124" s="31"/>
    </row>
    <row r="125" spans="1:7" x14ac:dyDescent="0.25">
      <c r="A125" s="36">
        <v>1</v>
      </c>
      <c r="B125" s="36" t="s">
        <v>169</v>
      </c>
      <c r="C125" s="37" t="s">
        <v>171</v>
      </c>
      <c r="D125" s="38"/>
      <c r="E125" s="38" t="s">
        <v>636</v>
      </c>
      <c r="F125" s="38"/>
      <c r="G125" s="31"/>
    </row>
    <row r="126" spans="1:7" x14ac:dyDescent="0.25">
      <c r="A126" s="36">
        <v>1436</v>
      </c>
      <c r="B126" s="36" t="s">
        <v>169</v>
      </c>
      <c r="C126" s="37" t="s">
        <v>172</v>
      </c>
      <c r="D126" s="38"/>
      <c r="E126" s="38" t="s">
        <v>617</v>
      </c>
      <c r="F126" s="38"/>
      <c r="G126" s="31"/>
    </row>
    <row r="127" spans="1:7" x14ac:dyDescent="0.25">
      <c r="A127" s="36">
        <v>1365</v>
      </c>
      <c r="B127" s="36" t="s">
        <v>169</v>
      </c>
      <c r="C127" s="37" t="s">
        <v>173</v>
      </c>
      <c r="D127" s="38"/>
      <c r="E127" s="38" t="s">
        <v>618</v>
      </c>
      <c r="F127" s="38"/>
      <c r="G127" s="31"/>
    </row>
    <row r="128" spans="1:7" x14ac:dyDescent="0.25">
      <c r="A128" s="36">
        <v>1448</v>
      </c>
      <c r="B128" s="36" t="s">
        <v>169</v>
      </c>
      <c r="C128" s="37" t="s">
        <v>102</v>
      </c>
      <c r="D128" s="38"/>
      <c r="E128" s="38" t="s">
        <v>631</v>
      </c>
      <c r="F128" s="38"/>
      <c r="G128" s="31"/>
    </row>
    <row r="129" spans="1:7" x14ac:dyDescent="0.25">
      <c r="A129" s="36">
        <v>1535</v>
      </c>
      <c r="B129" s="36" t="s">
        <v>169</v>
      </c>
      <c r="C129" s="37" t="s">
        <v>174</v>
      </c>
      <c r="D129" s="38"/>
      <c r="E129" s="38" t="s">
        <v>640</v>
      </c>
      <c r="F129" s="38"/>
      <c r="G129" s="31"/>
    </row>
    <row r="130" spans="1:7" x14ac:dyDescent="0.25">
      <c r="A130" s="36">
        <v>1554</v>
      </c>
      <c r="B130" s="36" t="s">
        <v>169</v>
      </c>
      <c r="C130" s="37" t="s">
        <v>175</v>
      </c>
      <c r="D130" s="38"/>
      <c r="E130" s="38" t="s">
        <v>640</v>
      </c>
      <c r="F130" s="38"/>
      <c r="G130" s="31"/>
    </row>
    <row r="131" spans="1:7" x14ac:dyDescent="0.25">
      <c r="A131" s="36">
        <v>1539</v>
      </c>
      <c r="B131" s="36" t="s">
        <v>169</v>
      </c>
      <c r="C131" s="37" t="s">
        <v>32</v>
      </c>
      <c r="D131" s="38"/>
      <c r="E131" s="38" t="s">
        <v>624</v>
      </c>
      <c r="F131" s="38"/>
      <c r="G131" s="31"/>
    </row>
    <row r="132" spans="1:7" x14ac:dyDescent="0.25">
      <c r="A132" s="36">
        <v>1536</v>
      </c>
      <c r="B132" s="36" t="s">
        <v>169</v>
      </c>
      <c r="C132" s="37" t="s">
        <v>176</v>
      </c>
      <c r="D132" s="38"/>
      <c r="E132" s="38" t="s">
        <v>637</v>
      </c>
      <c r="F132" s="38"/>
      <c r="G132" s="31"/>
    </row>
    <row r="133" spans="1:7" x14ac:dyDescent="0.25">
      <c r="A133" s="36">
        <v>1221</v>
      </c>
      <c r="B133" s="36" t="s">
        <v>169</v>
      </c>
      <c r="C133" s="37" t="s">
        <v>177</v>
      </c>
      <c r="D133" s="38"/>
      <c r="E133" s="38" t="s">
        <v>637</v>
      </c>
      <c r="F133" s="38"/>
      <c r="G133" s="31"/>
    </row>
    <row r="134" spans="1:7" x14ac:dyDescent="0.25">
      <c r="A134" s="36">
        <v>1222</v>
      </c>
      <c r="B134" s="36" t="s">
        <v>169</v>
      </c>
      <c r="C134" s="37" t="s">
        <v>178</v>
      </c>
      <c r="D134" s="38"/>
      <c r="E134" s="38" t="s">
        <v>637</v>
      </c>
      <c r="F134" s="38"/>
      <c r="G134" s="31"/>
    </row>
    <row r="135" spans="1:7" x14ac:dyDescent="0.25">
      <c r="A135" s="36">
        <v>1220</v>
      </c>
      <c r="B135" s="36" t="s">
        <v>169</v>
      </c>
      <c r="C135" s="37" t="s">
        <v>179</v>
      </c>
      <c r="D135" s="38"/>
      <c r="E135" s="38" t="s">
        <v>642</v>
      </c>
      <c r="F135" s="38"/>
      <c r="G135" s="31"/>
    </row>
    <row r="136" spans="1:7" x14ac:dyDescent="0.25">
      <c r="A136" s="36">
        <v>1413</v>
      </c>
      <c r="B136" s="36" t="s">
        <v>180</v>
      </c>
      <c r="C136" s="37" t="s">
        <v>181</v>
      </c>
      <c r="D136" s="38"/>
      <c r="E136" s="38" t="s">
        <v>617</v>
      </c>
      <c r="F136" s="38"/>
      <c r="G136" s="31"/>
    </row>
    <row r="137" spans="1:7" x14ac:dyDescent="0.25">
      <c r="A137" s="36">
        <v>37</v>
      </c>
      <c r="B137" s="36" t="s">
        <v>180</v>
      </c>
      <c r="C137" s="37" t="s">
        <v>182</v>
      </c>
      <c r="D137" s="38"/>
      <c r="E137" s="38" t="s">
        <v>643</v>
      </c>
      <c r="F137" s="38"/>
      <c r="G137" s="31"/>
    </row>
    <row r="138" spans="1:7" x14ac:dyDescent="0.25">
      <c r="A138" s="36">
        <v>1223</v>
      </c>
      <c r="B138" s="36" t="s">
        <v>180</v>
      </c>
      <c r="C138" s="37" t="s">
        <v>183</v>
      </c>
      <c r="D138" s="38"/>
      <c r="E138" s="38" t="s">
        <v>617</v>
      </c>
      <c r="F138" s="38"/>
      <c r="G138" s="31"/>
    </row>
    <row r="139" spans="1:7" x14ac:dyDescent="0.25">
      <c r="A139" s="36">
        <v>1516</v>
      </c>
      <c r="B139" s="36" t="s">
        <v>180</v>
      </c>
      <c r="C139" s="37" t="s">
        <v>184</v>
      </c>
      <c r="D139" s="38"/>
      <c r="E139" s="38" t="s">
        <v>632</v>
      </c>
      <c r="F139" s="38"/>
      <c r="G139" s="31"/>
    </row>
    <row r="140" spans="1:7" x14ac:dyDescent="0.25">
      <c r="A140" s="36">
        <v>1224</v>
      </c>
      <c r="B140" s="36" t="s">
        <v>180</v>
      </c>
      <c r="C140" s="37" t="s">
        <v>185</v>
      </c>
      <c r="D140" s="38"/>
      <c r="E140" s="38" t="s">
        <v>632</v>
      </c>
      <c r="F140" s="38"/>
      <c r="G140" s="31"/>
    </row>
    <row r="141" spans="1:7" x14ac:dyDescent="0.25">
      <c r="A141" s="36">
        <v>1501</v>
      </c>
      <c r="B141" s="36" t="s">
        <v>180</v>
      </c>
      <c r="C141" s="37" t="s">
        <v>186</v>
      </c>
      <c r="D141" s="38"/>
      <c r="E141" s="38" t="s">
        <v>644</v>
      </c>
      <c r="F141" s="38"/>
      <c r="G141" s="31"/>
    </row>
    <row r="142" spans="1:7" x14ac:dyDescent="0.25">
      <c r="A142" s="36">
        <v>46</v>
      </c>
      <c r="B142" s="36" t="s">
        <v>187</v>
      </c>
      <c r="C142" s="37" t="s">
        <v>188</v>
      </c>
      <c r="D142" s="38" t="s">
        <v>46</v>
      </c>
      <c r="E142" s="40"/>
      <c r="F142" s="38"/>
      <c r="G142" s="31"/>
    </row>
    <row r="143" spans="1:7" x14ac:dyDescent="0.25">
      <c r="A143" s="36">
        <v>1225</v>
      </c>
      <c r="B143" s="36" t="s">
        <v>187</v>
      </c>
      <c r="C143" s="37" t="s">
        <v>189</v>
      </c>
      <c r="D143" s="38" t="s">
        <v>190</v>
      </c>
      <c r="E143" s="40"/>
      <c r="F143" s="38"/>
      <c r="G143" s="31"/>
    </row>
    <row r="144" spans="1:7" x14ac:dyDescent="0.25">
      <c r="A144" s="36">
        <v>50</v>
      </c>
      <c r="B144" s="36" t="s">
        <v>187</v>
      </c>
      <c r="C144" s="37" t="s">
        <v>191</v>
      </c>
      <c r="D144" s="38"/>
      <c r="E144" s="38" t="s">
        <v>616</v>
      </c>
      <c r="F144" s="38"/>
      <c r="G144" s="31"/>
    </row>
    <row r="145" spans="1:7" x14ac:dyDescent="0.25">
      <c r="A145" s="36">
        <v>52</v>
      </c>
      <c r="B145" s="36" t="s">
        <v>187</v>
      </c>
      <c r="C145" s="37" t="s">
        <v>192</v>
      </c>
      <c r="D145" s="38"/>
      <c r="E145" s="38" t="s">
        <v>617</v>
      </c>
      <c r="F145" s="38"/>
      <c r="G145" s="31"/>
    </row>
    <row r="146" spans="1:7" x14ac:dyDescent="0.25">
      <c r="A146" s="36">
        <v>53</v>
      </c>
      <c r="B146" s="36" t="s">
        <v>187</v>
      </c>
      <c r="C146" s="37" t="s">
        <v>193</v>
      </c>
      <c r="D146" s="38"/>
      <c r="E146" s="38" t="s">
        <v>645</v>
      </c>
      <c r="F146" s="38"/>
      <c r="G146" s="31"/>
    </row>
    <row r="147" spans="1:7" x14ac:dyDescent="0.25">
      <c r="A147" s="36">
        <v>1414</v>
      </c>
      <c r="B147" s="36" t="s">
        <v>187</v>
      </c>
      <c r="C147" s="37" t="s">
        <v>194</v>
      </c>
      <c r="D147" s="38"/>
      <c r="E147" s="38" t="s">
        <v>618</v>
      </c>
      <c r="F147" s="38"/>
      <c r="G147" s="31"/>
    </row>
    <row r="148" spans="1:7" x14ac:dyDescent="0.25">
      <c r="A148" s="36">
        <v>1279</v>
      </c>
      <c r="B148" s="36" t="s">
        <v>187</v>
      </c>
      <c r="C148" s="37" t="s">
        <v>195</v>
      </c>
      <c r="D148" s="38"/>
      <c r="E148" s="38" t="s">
        <v>618</v>
      </c>
      <c r="F148" s="38"/>
      <c r="G148" s="31"/>
    </row>
    <row r="149" spans="1:7" x14ac:dyDescent="0.25">
      <c r="A149" s="36">
        <v>1280</v>
      </c>
      <c r="B149" s="36" t="s">
        <v>187</v>
      </c>
      <c r="C149" s="37" t="s">
        <v>196</v>
      </c>
      <c r="D149" s="38"/>
      <c r="E149" s="38" t="s">
        <v>644</v>
      </c>
      <c r="F149" s="38"/>
      <c r="G149" s="31"/>
    </row>
    <row r="150" spans="1:7" x14ac:dyDescent="0.25">
      <c r="A150" s="36">
        <v>1207</v>
      </c>
      <c r="B150" s="36" t="s">
        <v>187</v>
      </c>
      <c r="C150" s="37" t="s">
        <v>197</v>
      </c>
      <c r="D150" s="38"/>
      <c r="E150" s="38" t="s">
        <v>644</v>
      </c>
      <c r="F150" s="38"/>
      <c r="G150" s="31"/>
    </row>
    <row r="151" spans="1:7" x14ac:dyDescent="0.25">
      <c r="A151" s="36">
        <v>139</v>
      </c>
      <c r="B151" s="36" t="s">
        <v>198</v>
      </c>
      <c r="C151" s="37" t="s">
        <v>201</v>
      </c>
      <c r="D151" s="38" t="s">
        <v>648</v>
      </c>
      <c r="E151" s="40"/>
      <c r="F151" s="38"/>
      <c r="G151" s="31"/>
    </row>
    <row r="152" spans="1:7" x14ac:dyDescent="0.25">
      <c r="A152" s="36">
        <v>1556</v>
      </c>
      <c r="B152" s="36" t="s">
        <v>198</v>
      </c>
      <c r="C152" s="37" t="s">
        <v>202</v>
      </c>
      <c r="D152" s="38" t="s">
        <v>203</v>
      </c>
      <c r="E152" s="40"/>
      <c r="F152" s="38"/>
      <c r="G152" s="31"/>
    </row>
    <row r="153" spans="1:7" x14ac:dyDescent="0.25">
      <c r="A153" s="36">
        <v>141</v>
      </c>
      <c r="B153" s="36" t="s">
        <v>198</v>
      </c>
      <c r="C153" s="37" t="s">
        <v>204</v>
      </c>
      <c r="D153" s="38" t="s">
        <v>205</v>
      </c>
      <c r="E153" s="40"/>
      <c r="F153" s="38"/>
      <c r="G153" s="31"/>
    </row>
    <row r="154" spans="1:7" x14ac:dyDescent="0.25">
      <c r="A154" s="36">
        <v>1519</v>
      </c>
      <c r="B154" s="36" t="s">
        <v>198</v>
      </c>
      <c r="C154" s="37" t="s">
        <v>206</v>
      </c>
      <c r="D154" s="38" t="s">
        <v>207</v>
      </c>
      <c r="E154" s="40"/>
      <c r="F154" s="38"/>
      <c r="G154" s="31"/>
    </row>
    <row r="155" spans="1:7" x14ac:dyDescent="0.25">
      <c r="A155" s="36">
        <v>1557</v>
      </c>
      <c r="B155" s="36" t="s">
        <v>198</v>
      </c>
      <c r="C155" s="37" t="s">
        <v>208</v>
      </c>
      <c r="D155" s="38" t="s">
        <v>209</v>
      </c>
      <c r="E155" s="40"/>
      <c r="F155" s="38"/>
      <c r="G155" s="31"/>
    </row>
    <row r="156" spans="1:7" x14ac:dyDescent="0.25">
      <c r="A156" s="36">
        <v>1520</v>
      </c>
      <c r="B156" s="36" t="s">
        <v>198</v>
      </c>
      <c r="C156" s="37" t="s">
        <v>210</v>
      </c>
      <c r="D156" s="38" t="s">
        <v>664</v>
      </c>
      <c r="E156" s="38" t="s">
        <v>617</v>
      </c>
      <c r="F156" s="38"/>
      <c r="G156" s="31"/>
    </row>
    <row r="157" spans="1:7" x14ac:dyDescent="0.25">
      <c r="A157" s="36">
        <v>1521</v>
      </c>
      <c r="B157" s="36" t="s">
        <v>198</v>
      </c>
      <c r="C157" s="37" t="s">
        <v>211</v>
      </c>
      <c r="D157" s="38"/>
      <c r="E157" s="38" t="s">
        <v>619</v>
      </c>
      <c r="F157" s="38"/>
      <c r="G157" s="31"/>
    </row>
    <row r="158" spans="1:7" x14ac:dyDescent="0.25">
      <c r="A158" s="36">
        <v>1522</v>
      </c>
      <c r="B158" s="36" t="s">
        <v>198</v>
      </c>
      <c r="C158" s="37" t="s">
        <v>212</v>
      </c>
      <c r="D158" s="38"/>
      <c r="E158" s="38" t="s">
        <v>623</v>
      </c>
      <c r="F158" s="38"/>
      <c r="G158" s="31"/>
    </row>
    <row r="159" spans="1:7" x14ac:dyDescent="0.25">
      <c r="A159" s="36">
        <v>1523</v>
      </c>
      <c r="B159" s="36" t="s">
        <v>198</v>
      </c>
      <c r="C159" s="37" t="s">
        <v>213</v>
      </c>
      <c r="D159" s="38"/>
      <c r="E159" s="38" t="s">
        <v>646</v>
      </c>
      <c r="F159" s="38"/>
      <c r="G159" s="31"/>
    </row>
    <row r="160" spans="1:7" x14ac:dyDescent="0.25">
      <c r="A160" s="36">
        <v>1524</v>
      </c>
      <c r="B160" s="36" t="s">
        <v>198</v>
      </c>
      <c r="C160" s="37" t="s">
        <v>214</v>
      </c>
      <c r="D160" s="38"/>
      <c r="E160" s="38" t="s">
        <v>626</v>
      </c>
      <c r="F160" s="38"/>
      <c r="G160" s="31"/>
    </row>
    <row r="161" spans="1:7" x14ac:dyDescent="0.25">
      <c r="A161" s="36">
        <v>1525</v>
      </c>
      <c r="B161" s="36" t="s">
        <v>198</v>
      </c>
      <c r="C161" s="37" t="s">
        <v>215</v>
      </c>
      <c r="D161" s="38"/>
      <c r="E161" s="38" t="s">
        <v>629</v>
      </c>
      <c r="F161" s="38"/>
      <c r="G161" s="31"/>
    </row>
    <row r="162" spans="1:7" x14ac:dyDescent="0.25">
      <c r="A162" s="36">
        <v>1560</v>
      </c>
      <c r="B162" s="36" t="s">
        <v>649</v>
      </c>
      <c r="C162" s="37" t="s">
        <v>647</v>
      </c>
      <c r="D162" s="38" t="s">
        <v>681</v>
      </c>
      <c r="E162" s="38"/>
      <c r="F162" s="48"/>
      <c r="G162" s="31"/>
    </row>
    <row r="163" spans="1:7" x14ac:dyDescent="0.25">
      <c r="A163" s="36">
        <v>1561</v>
      </c>
      <c r="B163" s="36" t="s">
        <v>649</v>
      </c>
      <c r="C163" s="37" t="s">
        <v>650</v>
      </c>
      <c r="D163" s="38" t="s">
        <v>659</v>
      </c>
      <c r="E163" s="37"/>
      <c r="F163" s="48"/>
      <c r="G163" s="31"/>
    </row>
    <row r="164" spans="1:7" x14ac:dyDescent="0.25">
      <c r="A164" s="36">
        <v>1562</v>
      </c>
      <c r="B164" s="36" t="s">
        <v>649</v>
      </c>
      <c r="C164" s="37" t="s">
        <v>651</v>
      </c>
      <c r="D164" s="38" t="s">
        <v>200</v>
      </c>
      <c r="E164" s="38"/>
      <c r="F164" s="48"/>
      <c r="G164" s="31"/>
    </row>
    <row r="165" spans="1:7" x14ac:dyDescent="0.25">
      <c r="A165" s="36">
        <v>1563</v>
      </c>
      <c r="B165" s="36" t="s">
        <v>649</v>
      </c>
      <c r="C165" s="37" t="s">
        <v>652</v>
      </c>
      <c r="D165" s="38" t="s">
        <v>660</v>
      </c>
      <c r="E165" s="38"/>
      <c r="F165" s="48"/>
      <c r="G165" s="31"/>
    </row>
    <row r="166" spans="1:7" x14ac:dyDescent="0.25">
      <c r="A166" s="36">
        <v>1564</v>
      </c>
      <c r="B166" s="36" t="s">
        <v>649</v>
      </c>
      <c r="C166" s="37" t="s">
        <v>653</v>
      </c>
      <c r="D166" s="38" t="s">
        <v>648</v>
      </c>
      <c r="E166" s="38"/>
      <c r="F166" s="48"/>
      <c r="G166" s="31"/>
    </row>
    <row r="167" spans="1:7" x14ac:dyDescent="0.25">
      <c r="A167" s="36">
        <v>1565</v>
      </c>
      <c r="B167" s="36" t="s">
        <v>649</v>
      </c>
      <c r="C167" s="37" t="s">
        <v>654</v>
      </c>
      <c r="D167" s="38" t="s">
        <v>661</v>
      </c>
      <c r="E167" s="38"/>
      <c r="F167" s="48"/>
      <c r="G167" s="31"/>
    </row>
    <row r="168" spans="1:7" x14ac:dyDescent="0.25">
      <c r="A168" s="36">
        <v>1566</v>
      </c>
      <c r="B168" s="36" t="s">
        <v>649</v>
      </c>
      <c r="C168" s="37" t="s">
        <v>655</v>
      </c>
      <c r="D168" s="38" t="s">
        <v>662</v>
      </c>
      <c r="E168" s="38"/>
      <c r="F168" s="48"/>
      <c r="G168" s="31"/>
    </row>
    <row r="169" spans="1:7" x14ac:dyDescent="0.25">
      <c r="A169" s="36">
        <v>1567</v>
      </c>
      <c r="B169" s="36" t="s">
        <v>649</v>
      </c>
      <c r="C169" s="37" t="s">
        <v>656</v>
      </c>
      <c r="D169" s="38" t="s">
        <v>663</v>
      </c>
      <c r="E169" s="38"/>
      <c r="F169" s="48"/>
      <c r="G169" s="31"/>
    </row>
    <row r="170" spans="1:7" x14ac:dyDescent="0.25">
      <c r="A170" s="36">
        <v>1568</v>
      </c>
      <c r="B170" s="36" t="s">
        <v>649</v>
      </c>
      <c r="C170" s="37" t="s">
        <v>657</v>
      </c>
      <c r="D170" s="38" t="s">
        <v>664</v>
      </c>
      <c r="E170" s="38" t="s">
        <v>665</v>
      </c>
      <c r="F170" s="48"/>
      <c r="G170" s="31"/>
    </row>
    <row r="171" spans="1:7" x14ac:dyDescent="0.25">
      <c r="A171" s="36">
        <v>1569</v>
      </c>
      <c r="B171" s="36" t="s">
        <v>649</v>
      </c>
      <c r="C171" s="37" t="s">
        <v>658</v>
      </c>
      <c r="D171" s="38"/>
      <c r="E171" s="38" t="s">
        <v>619</v>
      </c>
      <c r="F171" s="48"/>
      <c r="G171" s="31"/>
    </row>
    <row r="172" spans="1:7" x14ac:dyDescent="0.25">
      <c r="A172" s="36">
        <v>1226</v>
      </c>
      <c r="B172" s="36" t="s">
        <v>216</v>
      </c>
      <c r="C172" s="37" t="s">
        <v>217</v>
      </c>
      <c r="D172" s="38"/>
      <c r="E172" s="38" t="s">
        <v>666</v>
      </c>
      <c r="F172" s="38"/>
      <c r="G172" s="31"/>
    </row>
    <row r="173" spans="1:7" x14ac:dyDescent="0.25">
      <c r="A173" s="36">
        <v>1451</v>
      </c>
      <c r="B173" s="36" t="s">
        <v>216</v>
      </c>
      <c r="C173" s="37" t="s">
        <v>218</v>
      </c>
      <c r="D173" s="38"/>
      <c r="E173" s="38" t="s">
        <v>667</v>
      </c>
      <c r="F173" s="38"/>
      <c r="G173" s="31"/>
    </row>
    <row r="174" spans="1:7" x14ac:dyDescent="0.25">
      <c r="A174" s="36">
        <v>1228</v>
      </c>
      <c r="B174" s="36" t="s">
        <v>216</v>
      </c>
      <c r="C174" s="37" t="s">
        <v>201</v>
      </c>
      <c r="D174" s="38"/>
      <c r="E174" s="38" t="s">
        <v>668</v>
      </c>
      <c r="F174" s="38"/>
      <c r="G174" s="31"/>
    </row>
    <row r="175" spans="1:7" x14ac:dyDescent="0.25">
      <c r="A175" s="36">
        <v>1230</v>
      </c>
      <c r="B175" s="36" t="s">
        <v>216</v>
      </c>
      <c r="C175" s="37" t="s">
        <v>204</v>
      </c>
      <c r="D175" s="38"/>
      <c r="E175" s="38" t="s">
        <v>669</v>
      </c>
      <c r="F175" s="38"/>
      <c r="G175" s="31"/>
    </row>
    <row r="176" spans="1:7" x14ac:dyDescent="0.25">
      <c r="A176" s="36">
        <v>1526</v>
      </c>
      <c r="B176" s="36" t="s">
        <v>216</v>
      </c>
      <c r="C176" s="37" t="s">
        <v>206</v>
      </c>
      <c r="D176" s="38"/>
      <c r="E176" s="38" t="s">
        <v>622</v>
      </c>
      <c r="F176" s="38"/>
      <c r="G176" s="31"/>
    </row>
    <row r="177" spans="1:7" x14ac:dyDescent="0.25">
      <c r="A177" s="36">
        <v>1450</v>
      </c>
      <c r="B177" s="36" t="s">
        <v>216</v>
      </c>
      <c r="C177" s="37" t="s">
        <v>219</v>
      </c>
      <c r="D177" s="38"/>
      <c r="E177" s="38" t="s">
        <v>643</v>
      </c>
      <c r="F177" s="38"/>
      <c r="G177" s="31"/>
    </row>
    <row r="178" spans="1:7" x14ac:dyDescent="0.25">
      <c r="A178" s="36">
        <v>1527</v>
      </c>
      <c r="B178" s="36" t="s">
        <v>216</v>
      </c>
      <c r="C178" s="37" t="s">
        <v>210</v>
      </c>
      <c r="D178" s="38"/>
      <c r="E178" s="38" t="s">
        <v>625</v>
      </c>
      <c r="F178" s="38"/>
      <c r="G178" s="31"/>
    </row>
    <row r="179" spans="1:7" x14ac:dyDescent="0.25">
      <c r="A179" s="36">
        <v>1528</v>
      </c>
      <c r="B179" s="36" t="s">
        <v>216</v>
      </c>
      <c r="C179" s="37" t="s">
        <v>211</v>
      </c>
      <c r="D179" s="38"/>
      <c r="E179" s="38" t="s">
        <v>670</v>
      </c>
      <c r="F179" s="38"/>
      <c r="G179" s="31"/>
    </row>
    <row r="180" spans="1:7" x14ac:dyDescent="0.25">
      <c r="A180" s="36">
        <v>1529</v>
      </c>
      <c r="B180" s="36" t="s">
        <v>216</v>
      </c>
      <c r="C180" s="37" t="s">
        <v>212</v>
      </c>
      <c r="D180" s="38"/>
      <c r="E180" s="38" t="s">
        <v>627</v>
      </c>
      <c r="F180" s="38"/>
      <c r="G180" s="31"/>
    </row>
    <row r="181" spans="1:7" x14ac:dyDescent="0.25">
      <c r="A181" s="36">
        <v>1530</v>
      </c>
      <c r="B181" s="36" t="s">
        <v>216</v>
      </c>
      <c r="C181" s="37" t="s">
        <v>213</v>
      </c>
      <c r="D181" s="38"/>
      <c r="E181" s="38" t="s">
        <v>624</v>
      </c>
      <c r="F181" s="38"/>
      <c r="G181" s="31"/>
    </row>
    <row r="182" spans="1:7" x14ac:dyDescent="0.25">
      <c r="A182" s="36">
        <v>1570</v>
      </c>
      <c r="B182" s="36" t="s">
        <v>216</v>
      </c>
      <c r="C182" s="37" t="s">
        <v>650</v>
      </c>
      <c r="D182" s="38"/>
      <c r="E182" s="38" t="s">
        <v>666</v>
      </c>
      <c r="F182" s="38"/>
      <c r="G182" s="31"/>
    </row>
    <row r="183" spans="1:7" x14ac:dyDescent="0.25">
      <c r="A183" s="36">
        <v>1571</v>
      </c>
      <c r="B183" s="36" t="s">
        <v>216</v>
      </c>
      <c r="C183" s="37" t="s">
        <v>651</v>
      </c>
      <c r="D183" s="38"/>
      <c r="E183" s="38" t="s">
        <v>671</v>
      </c>
      <c r="F183" s="38"/>
      <c r="G183" s="31"/>
    </row>
    <row r="184" spans="1:7" x14ac:dyDescent="0.25">
      <c r="A184" s="36">
        <v>1572</v>
      </c>
      <c r="B184" s="36" t="s">
        <v>216</v>
      </c>
      <c r="C184" s="37" t="s">
        <v>682</v>
      </c>
      <c r="D184" s="38"/>
      <c r="E184" s="38" t="s">
        <v>668</v>
      </c>
      <c r="F184" s="38"/>
      <c r="G184" s="31"/>
    </row>
    <row r="185" spans="1:7" x14ac:dyDescent="0.25">
      <c r="A185" s="36">
        <v>1573</v>
      </c>
      <c r="B185" s="36" t="s">
        <v>216</v>
      </c>
      <c r="C185" s="37" t="s">
        <v>199</v>
      </c>
      <c r="D185" s="38"/>
      <c r="E185" s="38" t="s">
        <v>672</v>
      </c>
      <c r="F185" s="38"/>
      <c r="G185" s="31"/>
    </row>
    <row r="186" spans="1:7" x14ac:dyDescent="0.25">
      <c r="A186" s="36">
        <v>1574</v>
      </c>
      <c r="B186" s="36" t="s">
        <v>216</v>
      </c>
      <c r="C186" s="37" t="s">
        <v>654</v>
      </c>
      <c r="D186" s="38"/>
      <c r="E186" s="38" t="s">
        <v>673</v>
      </c>
      <c r="F186" s="38"/>
      <c r="G186" s="31"/>
    </row>
    <row r="187" spans="1:7" x14ac:dyDescent="0.25">
      <c r="A187" s="36">
        <v>1575</v>
      </c>
      <c r="B187" s="36" t="s">
        <v>216</v>
      </c>
      <c r="C187" s="37" t="s">
        <v>655</v>
      </c>
      <c r="D187" s="38"/>
      <c r="E187" s="38" t="s">
        <v>669</v>
      </c>
      <c r="F187" s="38"/>
      <c r="G187" s="31"/>
    </row>
    <row r="188" spans="1:7" x14ac:dyDescent="0.25">
      <c r="A188" s="36">
        <v>1576</v>
      </c>
      <c r="B188" s="36" t="s">
        <v>216</v>
      </c>
      <c r="C188" s="37" t="s">
        <v>656</v>
      </c>
      <c r="D188" s="38"/>
      <c r="E188" s="38" t="s">
        <v>622</v>
      </c>
      <c r="F188" s="38"/>
      <c r="G188" s="31"/>
    </row>
    <row r="189" spans="1:7" x14ac:dyDescent="0.25">
      <c r="A189" s="36">
        <v>1577</v>
      </c>
      <c r="B189" s="36" t="s">
        <v>216</v>
      </c>
      <c r="C189" s="37" t="s">
        <v>657</v>
      </c>
      <c r="D189" s="38"/>
      <c r="E189" s="38" t="s">
        <v>625</v>
      </c>
      <c r="F189" s="38"/>
      <c r="G189" s="31"/>
    </row>
    <row r="190" spans="1:7" x14ac:dyDescent="0.25">
      <c r="A190" s="36">
        <v>1578</v>
      </c>
      <c r="B190" s="36" t="s">
        <v>216</v>
      </c>
      <c r="C190" s="37" t="s">
        <v>658</v>
      </c>
      <c r="D190" s="38"/>
      <c r="E190" s="38" t="s">
        <v>670</v>
      </c>
      <c r="F190" s="38"/>
      <c r="G190" s="31"/>
    </row>
    <row r="191" spans="1:7" x14ac:dyDescent="0.25">
      <c r="A191" s="36">
        <v>160</v>
      </c>
      <c r="B191" s="36" t="s">
        <v>220</v>
      </c>
      <c r="C191" s="37" t="s">
        <v>221</v>
      </c>
      <c r="D191" s="38" t="s">
        <v>46</v>
      </c>
      <c r="E191" s="40"/>
      <c r="F191" s="38"/>
      <c r="G191" s="31"/>
    </row>
    <row r="192" spans="1:7" x14ac:dyDescent="0.25">
      <c r="A192" s="36">
        <v>161</v>
      </c>
      <c r="B192" s="36" t="s">
        <v>220</v>
      </c>
      <c r="C192" s="37" t="s">
        <v>222</v>
      </c>
      <c r="D192" s="38" t="s">
        <v>46</v>
      </c>
      <c r="E192" s="40"/>
      <c r="F192" s="38"/>
      <c r="G192" s="31"/>
    </row>
    <row r="193" spans="1:7" x14ac:dyDescent="0.25">
      <c r="A193" s="36">
        <v>170</v>
      </c>
      <c r="B193" s="36" t="s">
        <v>220</v>
      </c>
      <c r="C193" s="37" t="s">
        <v>223</v>
      </c>
      <c r="D193" s="38" t="s">
        <v>48</v>
      </c>
      <c r="E193" s="40"/>
      <c r="F193" s="38"/>
      <c r="G193" s="31"/>
    </row>
    <row r="194" spans="1:7" x14ac:dyDescent="0.25">
      <c r="A194" s="36">
        <v>165</v>
      </c>
      <c r="B194" s="36" t="s">
        <v>220</v>
      </c>
      <c r="C194" s="37" t="s">
        <v>224</v>
      </c>
      <c r="D194" s="38"/>
      <c r="E194" s="38" t="s">
        <v>621</v>
      </c>
      <c r="F194" s="38"/>
      <c r="G194" s="31"/>
    </row>
    <row r="195" spans="1:7" x14ac:dyDescent="0.25">
      <c r="A195" s="36">
        <v>164</v>
      </c>
      <c r="B195" s="36" t="s">
        <v>220</v>
      </c>
      <c r="C195" s="37" t="s">
        <v>225</v>
      </c>
      <c r="D195" s="38"/>
      <c r="E195" s="38" t="s">
        <v>621</v>
      </c>
      <c r="F195" s="38"/>
      <c r="G195" s="31"/>
    </row>
    <row r="196" spans="1:7" x14ac:dyDescent="0.25">
      <c r="A196" s="36">
        <v>162</v>
      </c>
      <c r="B196" s="36" t="s">
        <v>220</v>
      </c>
      <c r="C196" s="37" t="s">
        <v>226</v>
      </c>
      <c r="D196" s="38"/>
      <c r="E196" s="38" t="s">
        <v>621</v>
      </c>
      <c r="F196" s="38"/>
      <c r="G196" s="31"/>
    </row>
    <row r="197" spans="1:7" x14ac:dyDescent="0.25">
      <c r="A197" s="36">
        <v>163</v>
      </c>
      <c r="B197" s="36" t="s">
        <v>220</v>
      </c>
      <c r="C197" s="37" t="s">
        <v>227</v>
      </c>
      <c r="D197" s="38"/>
      <c r="E197" s="38" t="s">
        <v>621</v>
      </c>
      <c r="F197" s="38"/>
      <c r="G197" s="31"/>
    </row>
    <row r="198" spans="1:7" x14ac:dyDescent="0.25">
      <c r="A198" s="36">
        <v>167</v>
      </c>
      <c r="B198" s="36" t="s">
        <v>220</v>
      </c>
      <c r="C198" s="37" t="s">
        <v>228</v>
      </c>
      <c r="D198" s="38"/>
      <c r="E198" s="38" t="s">
        <v>621</v>
      </c>
      <c r="F198" s="38"/>
      <c r="G198" s="31"/>
    </row>
    <row r="199" spans="1:7" x14ac:dyDescent="0.25">
      <c r="A199" s="36">
        <v>166</v>
      </c>
      <c r="B199" s="36" t="s">
        <v>220</v>
      </c>
      <c r="C199" s="37" t="s">
        <v>229</v>
      </c>
      <c r="D199" s="38"/>
      <c r="E199" s="38" t="s">
        <v>621</v>
      </c>
      <c r="F199" s="38"/>
      <c r="G199" s="31"/>
    </row>
    <row r="200" spans="1:7" x14ac:dyDescent="0.25">
      <c r="A200" s="36">
        <v>168</v>
      </c>
      <c r="B200" s="36" t="s">
        <v>220</v>
      </c>
      <c r="C200" s="37" t="s">
        <v>230</v>
      </c>
      <c r="D200" s="38"/>
      <c r="E200" s="38" t="s">
        <v>633</v>
      </c>
      <c r="F200" s="38"/>
      <c r="G200" s="31"/>
    </row>
    <row r="201" spans="1:7" x14ac:dyDescent="0.25">
      <c r="A201" s="36">
        <v>169</v>
      </c>
      <c r="B201" s="36" t="s">
        <v>220</v>
      </c>
      <c r="C201" s="37" t="s">
        <v>231</v>
      </c>
      <c r="D201" s="38"/>
      <c r="E201" s="38" t="s">
        <v>633</v>
      </c>
      <c r="F201" s="38"/>
      <c r="G201" s="31"/>
    </row>
    <row r="202" spans="1:7" x14ac:dyDescent="0.25">
      <c r="A202" s="36">
        <v>171</v>
      </c>
      <c r="B202" s="36" t="s">
        <v>220</v>
      </c>
      <c r="C202" s="37" t="s">
        <v>232</v>
      </c>
      <c r="D202" s="38"/>
      <c r="E202" s="38" t="s">
        <v>641</v>
      </c>
      <c r="F202" s="38"/>
      <c r="G202" s="31"/>
    </row>
    <row r="203" spans="1:7" x14ac:dyDescent="0.25">
      <c r="A203" s="36">
        <v>1283</v>
      </c>
      <c r="B203" s="36" t="s">
        <v>233</v>
      </c>
      <c r="C203" s="37" t="s">
        <v>234</v>
      </c>
      <c r="D203" s="38" t="s">
        <v>44</v>
      </c>
      <c r="E203" s="40"/>
      <c r="F203" s="38"/>
      <c r="G203" s="31"/>
    </row>
    <row r="204" spans="1:7" x14ac:dyDescent="0.25">
      <c r="A204" s="36">
        <v>172</v>
      </c>
      <c r="B204" s="36" t="s">
        <v>233</v>
      </c>
      <c r="C204" s="37" t="s">
        <v>235</v>
      </c>
      <c r="D204" s="38" t="s">
        <v>48</v>
      </c>
      <c r="E204" s="40"/>
      <c r="F204" s="38"/>
      <c r="G204" s="31"/>
    </row>
    <row r="205" spans="1:7" x14ac:dyDescent="0.25">
      <c r="A205" s="36">
        <v>1284</v>
      </c>
      <c r="B205" s="36" t="s">
        <v>233</v>
      </c>
      <c r="C205" s="37" t="s">
        <v>236</v>
      </c>
      <c r="D205" s="38" t="s">
        <v>112</v>
      </c>
      <c r="E205" s="40"/>
      <c r="F205" s="38"/>
      <c r="G205" s="31"/>
    </row>
    <row r="206" spans="1:7" x14ac:dyDescent="0.25">
      <c r="A206" s="36">
        <v>173</v>
      </c>
      <c r="B206" s="36" t="s">
        <v>233</v>
      </c>
      <c r="C206" s="37" t="s">
        <v>237</v>
      </c>
      <c r="D206" s="38"/>
      <c r="E206" s="38" t="s">
        <v>621</v>
      </c>
      <c r="F206" s="38"/>
      <c r="G206" s="31"/>
    </row>
    <row r="207" spans="1:7" x14ac:dyDescent="0.25">
      <c r="A207" s="36">
        <v>179</v>
      </c>
      <c r="B207" s="36" t="s">
        <v>233</v>
      </c>
      <c r="C207" s="37" t="s">
        <v>238</v>
      </c>
      <c r="D207" s="38"/>
      <c r="E207" s="38" t="s">
        <v>621</v>
      </c>
      <c r="F207" s="38"/>
      <c r="G207" s="31"/>
    </row>
    <row r="208" spans="1:7" x14ac:dyDescent="0.25">
      <c r="A208" s="36">
        <v>176</v>
      </c>
      <c r="B208" s="36" t="s">
        <v>233</v>
      </c>
      <c r="C208" s="37" t="s">
        <v>239</v>
      </c>
      <c r="D208" s="38"/>
      <c r="E208" s="38" t="s">
        <v>641</v>
      </c>
      <c r="F208" s="38"/>
      <c r="G208" s="31"/>
    </row>
    <row r="209" spans="1:7" x14ac:dyDescent="0.25">
      <c r="A209" s="36">
        <v>174</v>
      </c>
      <c r="B209" s="36" t="s">
        <v>233</v>
      </c>
      <c r="C209" s="37" t="s">
        <v>240</v>
      </c>
      <c r="D209" s="38"/>
      <c r="E209" s="38" t="s">
        <v>641</v>
      </c>
      <c r="F209" s="38"/>
      <c r="G209" s="31"/>
    </row>
    <row r="210" spans="1:7" x14ac:dyDescent="0.25">
      <c r="A210" s="36">
        <v>175</v>
      </c>
      <c r="B210" s="36" t="s">
        <v>233</v>
      </c>
      <c r="C210" s="37" t="s">
        <v>241</v>
      </c>
      <c r="D210" s="38"/>
      <c r="E210" s="38" t="s">
        <v>641</v>
      </c>
      <c r="F210" s="38"/>
      <c r="G210" s="31"/>
    </row>
    <row r="211" spans="1:7" x14ac:dyDescent="0.25">
      <c r="A211" s="36">
        <v>178</v>
      </c>
      <c r="B211" s="36" t="s">
        <v>233</v>
      </c>
      <c r="C211" s="37" t="s">
        <v>242</v>
      </c>
      <c r="D211" s="38"/>
      <c r="E211" s="38" t="s">
        <v>636</v>
      </c>
      <c r="F211" s="38"/>
      <c r="G211" s="31"/>
    </row>
    <row r="212" spans="1:7" x14ac:dyDescent="0.25">
      <c r="A212" s="36">
        <v>177</v>
      </c>
      <c r="B212" s="36" t="s">
        <v>233</v>
      </c>
      <c r="C212" s="37" t="s">
        <v>243</v>
      </c>
      <c r="D212" s="38"/>
      <c r="E212" s="38" t="s">
        <v>615</v>
      </c>
      <c r="F212" s="38"/>
      <c r="G212" s="31"/>
    </row>
    <row r="213" spans="1:7" x14ac:dyDescent="0.25">
      <c r="A213" s="36">
        <v>184</v>
      </c>
      <c r="B213" s="36" t="s">
        <v>711</v>
      </c>
      <c r="C213" s="37" t="s">
        <v>244</v>
      </c>
      <c r="D213" s="38"/>
      <c r="E213" s="38" t="s">
        <v>621</v>
      </c>
      <c r="F213" s="38"/>
      <c r="G213" s="31"/>
    </row>
    <row r="214" spans="1:7" x14ac:dyDescent="0.25">
      <c r="A214" s="36">
        <v>185</v>
      </c>
      <c r="B214" s="36" t="s">
        <v>711</v>
      </c>
      <c r="C214" s="37" t="s">
        <v>245</v>
      </c>
      <c r="D214" s="38"/>
      <c r="E214" s="38" t="s">
        <v>621</v>
      </c>
      <c r="F214" s="38"/>
      <c r="G214" s="31"/>
    </row>
    <row r="215" spans="1:7" x14ac:dyDescent="0.25">
      <c r="A215" s="36">
        <v>1145</v>
      </c>
      <c r="B215" s="36" t="s">
        <v>711</v>
      </c>
      <c r="C215" s="37" t="s">
        <v>246</v>
      </c>
      <c r="D215" s="38"/>
      <c r="E215" s="38" t="s">
        <v>621</v>
      </c>
      <c r="F215" s="38"/>
      <c r="G215" s="31"/>
    </row>
    <row r="216" spans="1:7" x14ac:dyDescent="0.25">
      <c r="A216" s="36">
        <v>186</v>
      </c>
      <c r="B216" s="36" t="s">
        <v>711</v>
      </c>
      <c r="C216" s="37" t="s">
        <v>247</v>
      </c>
      <c r="D216" s="38"/>
      <c r="E216" s="38" t="s">
        <v>621</v>
      </c>
      <c r="F216" s="38"/>
      <c r="G216" s="31"/>
    </row>
    <row r="217" spans="1:7" x14ac:dyDescent="0.25">
      <c r="A217" s="36">
        <v>1241</v>
      </c>
      <c r="B217" s="36" t="s">
        <v>711</v>
      </c>
      <c r="C217" s="37" t="s">
        <v>248</v>
      </c>
      <c r="D217" s="38"/>
      <c r="E217" s="38" t="s">
        <v>621</v>
      </c>
      <c r="F217" s="38"/>
      <c r="G217" s="31"/>
    </row>
    <row r="218" spans="1:7" x14ac:dyDescent="0.25">
      <c r="A218" s="36">
        <v>187</v>
      </c>
      <c r="B218" s="36" t="s">
        <v>249</v>
      </c>
      <c r="C218" s="37" t="s">
        <v>250</v>
      </c>
      <c r="D218" s="38" t="s">
        <v>44</v>
      </c>
      <c r="E218" s="40"/>
      <c r="F218" s="38"/>
      <c r="G218" s="31"/>
    </row>
    <row r="219" spans="1:7" x14ac:dyDescent="0.25">
      <c r="A219" s="36">
        <v>188</v>
      </c>
      <c r="B219" s="36" t="s">
        <v>249</v>
      </c>
      <c r="C219" s="37" t="s">
        <v>251</v>
      </c>
      <c r="D219" s="38" t="s">
        <v>46</v>
      </c>
      <c r="E219" s="40"/>
      <c r="F219" s="38"/>
      <c r="G219" s="31"/>
    </row>
    <row r="220" spans="1:7" x14ac:dyDescent="0.25">
      <c r="A220" s="36">
        <v>688</v>
      </c>
      <c r="B220" s="36" t="s">
        <v>249</v>
      </c>
      <c r="C220" s="37" t="s">
        <v>252</v>
      </c>
      <c r="D220" s="38" t="s">
        <v>46</v>
      </c>
      <c r="E220" s="40"/>
      <c r="F220" s="38"/>
      <c r="G220" s="31"/>
    </row>
    <row r="221" spans="1:7" x14ac:dyDescent="0.25">
      <c r="A221" s="36">
        <v>189</v>
      </c>
      <c r="B221" s="36" t="s">
        <v>249</v>
      </c>
      <c r="C221" s="37" t="s">
        <v>253</v>
      </c>
      <c r="D221" s="38"/>
      <c r="E221" s="38" t="s">
        <v>621</v>
      </c>
      <c r="F221" s="38"/>
      <c r="G221" s="31"/>
    </row>
    <row r="222" spans="1:7" x14ac:dyDescent="0.25">
      <c r="A222" s="36">
        <v>689</v>
      </c>
      <c r="B222" s="36" t="s">
        <v>249</v>
      </c>
      <c r="C222" s="37" t="s">
        <v>254</v>
      </c>
      <c r="D222" s="38"/>
      <c r="E222" s="38" t="s">
        <v>621</v>
      </c>
      <c r="F222" s="38"/>
      <c r="G222" s="31"/>
    </row>
    <row r="223" spans="1:7" x14ac:dyDescent="0.25">
      <c r="A223" s="36">
        <v>190</v>
      </c>
      <c r="B223" s="36" t="s">
        <v>249</v>
      </c>
      <c r="C223" s="37" t="s">
        <v>255</v>
      </c>
      <c r="D223" s="38"/>
      <c r="E223" s="38" t="s">
        <v>621</v>
      </c>
      <c r="F223" s="38"/>
      <c r="G223" s="31"/>
    </row>
    <row r="224" spans="1:7" x14ac:dyDescent="0.25">
      <c r="A224" s="36">
        <v>690</v>
      </c>
      <c r="B224" s="36" t="s">
        <v>249</v>
      </c>
      <c r="C224" s="37" t="s">
        <v>256</v>
      </c>
      <c r="D224" s="38"/>
      <c r="E224" s="38" t="s">
        <v>621</v>
      </c>
      <c r="F224" s="38"/>
      <c r="G224" s="31"/>
    </row>
    <row r="225" spans="1:7" x14ac:dyDescent="0.25">
      <c r="A225" s="36">
        <v>1341</v>
      </c>
      <c r="B225" s="36" t="s">
        <v>257</v>
      </c>
      <c r="C225" s="37" t="s">
        <v>258</v>
      </c>
      <c r="D225" s="38" t="s">
        <v>48</v>
      </c>
      <c r="E225" s="40"/>
      <c r="F225" s="38"/>
      <c r="G225" s="31"/>
    </row>
    <row r="226" spans="1:7" x14ac:dyDescent="0.25">
      <c r="A226" s="36">
        <v>1540</v>
      </c>
      <c r="B226" s="36" t="s">
        <v>257</v>
      </c>
      <c r="C226" s="37" t="s">
        <v>259</v>
      </c>
      <c r="D226" s="38" t="s">
        <v>56</v>
      </c>
      <c r="E226" s="40"/>
      <c r="F226" s="38">
        <v>2</v>
      </c>
      <c r="G226" s="31"/>
    </row>
    <row r="227" spans="1:7" x14ac:dyDescent="0.25">
      <c r="A227" s="36">
        <v>205</v>
      </c>
      <c r="B227" s="36" t="s">
        <v>257</v>
      </c>
      <c r="C227" s="37" t="s">
        <v>260</v>
      </c>
      <c r="D227" s="38"/>
      <c r="E227" s="38" t="s">
        <v>683</v>
      </c>
      <c r="F227" s="38"/>
      <c r="G227" s="31"/>
    </row>
    <row r="228" spans="1:7" x14ac:dyDescent="0.25">
      <c r="A228" s="36">
        <v>206</v>
      </c>
      <c r="B228" s="36" t="s">
        <v>257</v>
      </c>
      <c r="C228" s="37" t="s">
        <v>261</v>
      </c>
      <c r="D228" s="38"/>
      <c r="E228" s="38" t="s">
        <v>683</v>
      </c>
      <c r="F228" s="38"/>
      <c r="G228" s="31"/>
    </row>
    <row r="229" spans="1:7" x14ac:dyDescent="0.25">
      <c r="A229" s="36">
        <v>204</v>
      </c>
      <c r="B229" s="36" t="s">
        <v>257</v>
      </c>
      <c r="C229" s="37" t="s">
        <v>262</v>
      </c>
      <c r="D229" s="38"/>
      <c r="E229" s="38" t="s">
        <v>623</v>
      </c>
      <c r="F229" s="38"/>
      <c r="G229" s="31"/>
    </row>
    <row r="230" spans="1:7" x14ac:dyDescent="0.25">
      <c r="A230" s="36">
        <v>1281</v>
      </c>
      <c r="B230" s="36" t="s">
        <v>257</v>
      </c>
      <c r="C230" s="37" t="s">
        <v>263</v>
      </c>
      <c r="D230" s="38"/>
      <c r="E230" s="38" t="s">
        <v>623</v>
      </c>
      <c r="F230" s="38"/>
      <c r="G230" s="31"/>
    </row>
    <row r="231" spans="1:7" x14ac:dyDescent="0.25">
      <c r="A231" s="36">
        <v>207</v>
      </c>
      <c r="B231" s="36" t="s">
        <v>257</v>
      </c>
      <c r="C231" s="37" t="s">
        <v>264</v>
      </c>
      <c r="D231" s="38"/>
      <c r="E231" s="38" t="s">
        <v>646</v>
      </c>
      <c r="F231" s="38"/>
      <c r="G231" s="31"/>
    </row>
    <row r="232" spans="1:7" x14ac:dyDescent="0.25">
      <c r="A232" s="36">
        <v>1187</v>
      </c>
      <c r="B232" s="36" t="s">
        <v>265</v>
      </c>
      <c r="C232" s="37" t="s">
        <v>266</v>
      </c>
      <c r="D232" s="38"/>
      <c r="E232" s="38" t="s">
        <v>625</v>
      </c>
      <c r="F232" s="38"/>
      <c r="G232" s="31"/>
    </row>
    <row r="233" spans="1:7" x14ac:dyDescent="0.25">
      <c r="A233" s="36">
        <v>214</v>
      </c>
      <c r="B233" s="36" t="s">
        <v>265</v>
      </c>
      <c r="C233" s="37" t="s">
        <v>267</v>
      </c>
      <c r="D233" s="38"/>
      <c r="E233" s="38" t="s">
        <v>639</v>
      </c>
      <c r="F233" s="38"/>
      <c r="G233" s="31"/>
    </row>
    <row r="234" spans="1:7" x14ac:dyDescent="0.25">
      <c r="A234" s="36">
        <v>215</v>
      </c>
      <c r="B234" s="36" t="s">
        <v>265</v>
      </c>
      <c r="C234" s="37" t="s">
        <v>268</v>
      </c>
      <c r="D234" s="38"/>
      <c r="E234" s="38" t="s">
        <v>670</v>
      </c>
      <c r="F234" s="38"/>
      <c r="G234" s="31"/>
    </row>
    <row r="235" spans="1:7" x14ac:dyDescent="0.25">
      <c r="A235" s="36">
        <v>227</v>
      </c>
      <c r="B235" s="36" t="s">
        <v>269</v>
      </c>
      <c r="C235" s="37" t="s">
        <v>270</v>
      </c>
      <c r="D235" s="38"/>
      <c r="E235" s="38" t="s">
        <v>630</v>
      </c>
      <c r="F235" s="38"/>
      <c r="G235" s="31"/>
    </row>
    <row r="236" spans="1:7" x14ac:dyDescent="0.25">
      <c r="A236" s="36">
        <v>229</v>
      </c>
      <c r="B236" s="36" t="s">
        <v>269</v>
      </c>
      <c r="C236" s="37" t="s">
        <v>271</v>
      </c>
      <c r="D236" s="38"/>
      <c r="E236" s="38" t="s">
        <v>616</v>
      </c>
      <c r="F236" s="38"/>
      <c r="G236" s="31"/>
    </row>
    <row r="237" spans="1:7" x14ac:dyDescent="0.25">
      <c r="A237" s="36">
        <v>218</v>
      </c>
      <c r="B237" s="36" t="s">
        <v>272</v>
      </c>
      <c r="C237" s="37" t="s">
        <v>273</v>
      </c>
      <c r="D237" s="38" t="s">
        <v>48</v>
      </c>
      <c r="E237" s="40"/>
      <c r="F237" s="38"/>
      <c r="G237" s="31"/>
    </row>
    <row r="238" spans="1:7" x14ac:dyDescent="0.25">
      <c r="A238" s="36">
        <v>219</v>
      </c>
      <c r="B238" s="36" t="s">
        <v>272</v>
      </c>
      <c r="C238" s="37" t="s">
        <v>274</v>
      </c>
      <c r="D238" s="38" t="s">
        <v>48</v>
      </c>
      <c r="E238" s="40"/>
      <c r="F238" s="38"/>
      <c r="G238" s="31"/>
    </row>
    <row r="239" spans="1:7" x14ac:dyDescent="0.25">
      <c r="A239" s="36">
        <v>217</v>
      </c>
      <c r="B239" s="36" t="s">
        <v>272</v>
      </c>
      <c r="C239" s="37" t="s">
        <v>275</v>
      </c>
      <c r="D239" s="38" t="s">
        <v>35</v>
      </c>
      <c r="E239" s="40"/>
      <c r="F239" s="38"/>
      <c r="G239" s="31"/>
    </row>
    <row r="240" spans="1:7" x14ac:dyDescent="0.25">
      <c r="A240" s="36">
        <v>221</v>
      </c>
      <c r="B240" s="36" t="s">
        <v>272</v>
      </c>
      <c r="C240" s="37" t="s">
        <v>276</v>
      </c>
      <c r="D240" s="38" t="s">
        <v>37</v>
      </c>
      <c r="E240" s="40"/>
      <c r="F240" s="38">
        <v>2</v>
      </c>
      <c r="G240" s="31"/>
    </row>
    <row r="241" spans="1:7" x14ac:dyDescent="0.25">
      <c r="A241" s="36">
        <v>220</v>
      </c>
      <c r="B241" s="36" t="s">
        <v>272</v>
      </c>
      <c r="C241" s="37" t="s">
        <v>277</v>
      </c>
      <c r="D241" s="38" t="s">
        <v>37</v>
      </c>
      <c r="E241" s="40"/>
      <c r="F241" s="38">
        <v>2</v>
      </c>
      <c r="G241" s="31"/>
    </row>
    <row r="242" spans="1:7" x14ac:dyDescent="0.25">
      <c r="A242" s="36">
        <v>224</v>
      </c>
      <c r="B242" s="36" t="s">
        <v>272</v>
      </c>
      <c r="C242" s="37" t="s">
        <v>278</v>
      </c>
      <c r="D242" s="38"/>
      <c r="E242" s="38" t="s">
        <v>636</v>
      </c>
      <c r="F242" s="38"/>
      <c r="G242" s="31"/>
    </row>
    <row r="243" spans="1:7" x14ac:dyDescent="0.25">
      <c r="A243" s="36">
        <v>226</v>
      </c>
      <c r="B243" s="36" t="s">
        <v>272</v>
      </c>
      <c r="C243" s="37" t="s">
        <v>279</v>
      </c>
      <c r="D243" s="38"/>
      <c r="E243" s="38" t="s">
        <v>630</v>
      </c>
      <c r="F243" s="38"/>
      <c r="G243" s="31"/>
    </row>
    <row r="244" spans="1:7" x14ac:dyDescent="0.25">
      <c r="A244" s="36">
        <v>228</v>
      </c>
      <c r="B244" s="36" t="s">
        <v>272</v>
      </c>
      <c r="C244" s="37" t="s">
        <v>280</v>
      </c>
      <c r="D244" s="38"/>
      <c r="E244" s="38" t="s">
        <v>645</v>
      </c>
      <c r="F244" s="38"/>
      <c r="G244" s="31"/>
    </row>
    <row r="245" spans="1:7" x14ac:dyDescent="0.25">
      <c r="A245" s="36">
        <v>247</v>
      </c>
      <c r="B245" s="36" t="s">
        <v>281</v>
      </c>
      <c r="C245" s="37" t="s">
        <v>282</v>
      </c>
      <c r="D245" s="38"/>
      <c r="E245" s="38" t="s">
        <v>616</v>
      </c>
      <c r="F245" s="38"/>
      <c r="G245" s="31"/>
    </row>
    <row r="246" spans="1:7" x14ac:dyDescent="0.25">
      <c r="A246" s="36">
        <v>250</v>
      </c>
      <c r="B246" s="36" t="s">
        <v>283</v>
      </c>
      <c r="C246" s="37" t="s">
        <v>284</v>
      </c>
      <c r="D246" s="38"/>
      <c r="E246" s="38" t="s">
        <v>641</v>
      </c>
      <c r="F246" s="38"/>
      <c r="G246" s="31"/>
    </row>
    <row r="247" spans="1:7" x14ac:dyDescent="0.25">
      <c r="A247" s="36">
        <v>251</v>
      </c>
      <c r="B247" s="36" t="s">
        <v>285</v>
      </c>
      <c r="C247" s="37" t="s">
        <v>286</v>
      </c>
      <c r="D247" s="38"/>
      <c r="E247" s="38" t="s">
        <v>616</v>
      </c>
      <c r="F247" s="38"/>
      <c r="G247" s="31"/>
    </row>
    <row r="248" spans="1:7" x14ac:dyDescent="0.25">
      <c r="A248" s="36">
        <v>252</v>
      </c>
      <c r="B248" s="36" t="s">
        <v>285</v>
      </c>
      <c r="C248" s="37" t="s">
        <v>287</v>
      </c>
      <c r="D248" s="38"/>
      <c r="E248" s="38" t="s">
        <v>616</v>
      </c>
      <c r="F248" s="38"/>
      <c r="G248" s="31"/>
    </row>
    <row r="249" spans="1:7" x14ac:dyDescent="0.25">
      <c r="A249" s="36">
        <v>253</v>
      </c>
      <c r="B249" s="36" t="s">
        <v>285</v>
      </c>
      <c r="C249" s="37" t="s">
        <v>288</v>
      </c>
      <c r="D249" s="38"/>
      <c r="E249" s="38" t="s">
        <v>628</v>
      </c>
      <c r="F249" s="38"/>
      <c r="G249" s="31"/>
    </row>
    <row r="250" spans="1:7" x14ac:dyDescent="0.25">
      <c r="A250" s="36">
        <v>254</v>
      </c>
      <c r="B250" s="36" t="s">
        <v>285</v>
      </c>
      <c r="C250" s="37" t="s">
        <v>289</v>
      </c>
      <c r="D250" s="38"/>
      <c r="E250" s="38" t="s">
        <v>684</v>
      </c>
      <c r="F250" s="38"/>
      <c r="G250" s="31"/>
    </row>
    <row r="251" spans="1:7" x14ac:dyDescent="0.25">
      <c r="A251" s="36">
        <v>1550</v>
      </c>
      <c r="B251" s="36" t="s">
        <v>290</v>
      </c>
      <c r="C251" s="37" t="s">
        <v>291</v>
      </c>
      <c r="D251" s="38"/>
      <c r="E251" s="38" t="s">
        <v>616</v>
      </c>
      <c r="F251" s="38"/>
      <c r="G251" s="31"/>
    </row>
    <row r="252" spans="1:7" x14ac:dyDescent="0.25">
      <c r="A252" s="36">
        <v>255</v>
      </c>
      <c r="B252" s="36" t="s">
        <v>290</v>
      </c>
      <c r="C252" s="37" t="s">
        <v>292</v>
      </c>
      <c r="D252" s="38"/>
      <c r="E252" s="38" t="s">
        <v>620</v>
      </c>
      <c r="F252" s="38"/>
      <c r="G252" s="31"/>
    </row>
    <row r="253" spans="1:7" x14ac:dyDescent="0.25">
      <c r="A253" s="36">
        <v>1541</v>
      </c>
      <c r="B253" s="36" t="s">
        <v>290</v>
      </c>
      <c r="C253" s="37" t="s">
        <v>293</v>
      </c>
      <c r="D253" s="38"/>
      <c r="E253" s="38" t="s">
        <v>627</v>
      </c>
      <c r="F253" s="38"/>
      <c r="G253" s="31"/>
    </row>
    <row r="254" spans="1:7" x14ac:dyDescent="0.25">
      <c r="A254" s="36">
        <v>256</v>
      </c>
      <c r="B254" s="36" t="s">
        <v>290</v>
      </c>
      <c r="C254" s="37" t="s">
        <v>294</v>
      </c>
      <c r="D254" s="38"/>
      <c r="E254" s="38" t="s">
        <v>637</v>
      </c>
      <c r="F254" s="38"/>
      <c r="G254" s="31"/>
    </row>
    <row r="255" spans="1:7" x14ac:dyDescent="0.25">
      <c r="A255" s="36">
        <v>259</v>
      </c>
      <c r="B255" s="36" t="s">
        <v>295</v>
      </c>
      <c r="C255" s="37" t="s">
        <v>296</v>
      </c>
      <c r="D255" s="38" t="s">
        <v>297</v>
      </c>
      <c r="E255" s="40"/>
      <c r="F255" s="38"/>
      <c r="G255" s="31"/>
    </row>
    <row r="256" spans="1:7" x14ac:dyDescent="0.25">
      <c r="A256" s="36">
        <v>1209</v>
      </c>
      <c r="B256" s="36" t="s">
        <v>295</v>
      </c>
      <c r="C256" s="37" t="s">
        <v>296</v>
      </c>
      <c r="D256" s="38" t="s">
        <v>298</v>
      </c>
      <c r="E256" s="40"/>
      <c r="F256" s="38">
        <v>2</v>
      </c>
      <c r="G256" s="31"/>
    </row>
    <row r="257" spans="1:7" x14ac:dyDescent="0.25">
      <c r="A257" s="36">
        <v>260</v>
      </c>
      <c r="B257" s="36" t="s">
        <v>295</v>
      </c>
      <c r="C257" s="37" t="s">
        <v>299</v>
      </c>
      <c r="D257" s="38"/>
      <c r="E257" s="38" t="s">
        <v>618</v>
      </c>
      <c r="F257" s="38"/>
      <c r="G257" s="31"/>
    </row>
    <row r="258" spans="1:7" x14ac:dyDescent="0.25">
      <c r="A258" s="36">
        <v>1268</v>
      </c>
      <c r="B258" s="36" t="s">
        <v>295</v>
      </c>
      <c r="C258" s="37" t="s">
        <v>300</v>
      </c>
      <c r="D258" s="38"/>
      <c r="E258" s="38" t="s">
        <v>618</v>
      </c>
      <c r="F258" s="38"/>
      <c r="G258" s="31"/>
    </row>
    <row r="259" spans="1:7" x14ac:dyDescent="0.25">
      <c r="A259" s="36">
        <v>1169</v>
      </c>
      <c r="B259" s="36" t="s">
        <v>295</v>
      </c>
      <c r="C259" s="37" t="s">
        <v>301</v>
      </c>
      <c r="D259" s="38"/>
      <c r="E259" s="38" t="s">
        <v>620</v>
      </c>
      <c r="F259" s="38"/>
      <c r="G259" s="31"/>
    </row>
    <row r="260" spans="1:7" x14ac:dyDescent="0.25">
      <c r="A260" s="36">
        <v>261</v>
      </c>
      <c r="B260" s="36" t="s">
        <v>295</v>
      </c>
      <c r="C260" s="37" t="s">
        <v>302</v>
      </c>
      <c r="D260" s="38"/>
      <c r="E260" s="38" t="s">
        <v>683</v>
      </c>
      <c r="F260" s="38"/>
      <c r="G260" s="31"/>
    </row>
    <row r="261" spans="1:7" x14ac:dyDescent="0.25">
      <c r="A261" s="36">
        <v>262</v>
      </c>
      <c r="B261" s="36" t="s">
        <v>295</v>
      </c>
      <c r="C261" s="37" t="s">
        <v>303</v>
      </c>
      <c r="D261" s="38"/>
      <c r="E261" s="38" t="s">
        <v>637</v>
      </c>
      <c r="F261" s="38"/>
      <c r="G261" s="31"/>
    </row>
    <row r="262" spans="1:7" x14ac:dyDescent="0.25">
      <c r="A262" s="36">
        <v>1551</v>
      </c>
      <c r="B262" s="36" t="s">
        <v>304</v>
      </c>
      <c r="C262" s="37" t="s">
        <v>305</v>
      </c>
      <c r="D262" s="40"/>
      <c r="E262" s="38" t="s">
        <v>616</v>
      </c>
      <c r="F262" s="38"/>
      <c r="G262" s="31"/>
    </row>
    <row r="263" spans="1:7" x14ac:dyDescent="0.25">
      <c r="A263" s="36">
        <v>455</v>
      </c>
      <c r="B263" s="36" t="s">
        <v>304</v>
      </c>
      <c r="C263" s="37" t="s">
        <v>306</v>
      </c>
      <c r="D263" s="38"/>
      <c r="E263" s="38" t="s">
        <v>620</v>
      </c>
      <c r="F263" s="38"/>
      <c r="G263" s="31"/>
    </row>
    <row r="264" spans="1:7" x14ac:dyDescent="0.25">
      <c r="A264" s="36">
        <v>1467</v>
      </c>
      <c r="B264" s="36" t="s">
        <v>304</v>
      </c>
      <c r="C264" s="37" t="s">
        <v>307</v>
      </c>
      <c r="D264" s="38"/>
      <c r="E264" s="38" t="s">
        <v>631</v>
      </c>
      <c r="F264" s="38"/>
      <c r="G264" s="31"/>
    </row>
    <row r="265" spans="1:7" x14ac:dyDescent="0.25">
      <c r="A265" s="36">
        <v>458</v>
      </c>
      <c r="B265" s="36" t="s">
        <v>304</v>
      </c>
      <c r="C265" s="37" t="s">
        <v>308</v>
      </c>
      <c r="D265" s="38"/>
      <c r="E265" s="38" t="s">
        <v>685</v>
      </c>
      <c r="F265" s="38"/>
      <c r="G265" s="31"/>
    </row>
    <row r="266" spans="1:7" x14ac:dyDescent="0.25">
      <c r="A266" s="41">
        <v>1505</v>
      </c>
      <c r="B266" s="36" t="s">
        <v>304</v>
      </c>
      <c r="C266" s="42" t="s">
        <v>686</v>
      </c>
      <c r="D266" s="43"/>
      <c r="E266" s="43" t="s">
        <v>309</v>
      </c>
      <c r="F266" s="43"/>
      <c r="G266" s="31"/>
    </row>
    <row r="267" spans="1:7" x14ac:dyDescent="0.25">
      <c r="A267" s="36">
        <v>281</v>
      </c>
      <c r="B267" s="36" t="s">
        <v>310</v>
      </c>
      <c r="C267" s="37" t="s">
        <v>311</v>
      </c>
      <c r="D267" s="38" t="s">
        <v>44</v>
      </c>
      <c r="E267" s="40"/>
      <c r="F267" s="38"/>
      <c r="G267" s="31"/>
    </row>
    <row r="268" spans="1:7" x14ac:dyDescent="0.25">
      <c r="A268" s="36">
        <v>1201</v>
      </c>
      <c r="B268" s="36" t="s">
        <v>310</v>
      </c>
      <c r="C268" s="37" t="s">
        <v>312</v>
      </c>
      <c r="D268" s="38" t="s">
        <v>56</v>
      </c>
      <c r="E268" s="40"/>
      <c r="F268" s="38"/>
      <c r="G268" s="31"/>
    </row>
    <row r="269" spans="1:7" x14ac:dyDescent="0.25">
      <c r="A269" s="36">
        <v>808</v>
      </c>
      <c r="B269" s="36" t="s">
        <v>310</v>
      </c>
      <c r="C269" s="37" t="s">
        <v>312</v>
      </c>
      <c r="D269" s="38" t="s">
        <v>37</v>
      </c>
      <c r="E269" s="40"/>
      <c r="F269" s="38">
        <v>2</v>
      </c>
      <c r="G269" s="31"/>
    </row>
    <row r="270" spans="1:7" x14ac:dyDescent="0.25">
      <c r="A270" s="36">
        <v>264</v>
      </c>
      <c r="B270" s="36" t="s">
        <v>310</v>
      </c>
      <c r="C270" s="37" t="s">
        <v>313</v>
      </c>
      <c r="D270" s="38" t="s">
        <v>314</v>
      </c>
      <c r="E270" s="40"/>
      <c r="F270" s="38"/>
      <c r="G270" s="31"/>
    </row>
    <row r="271" spans="1:7" x14ac:dyDescent="0.25">
      <c r="A271" s="36">
        <v>269</v>
      </c>
      <c r="B271" s="36" t="s">
        <v>310</v>
      </c>
      <c r="C271" s="37" t="s">
        <v>315</v>
      </c>
      <c r="D271" s="38"/>
      <c r="E271" s="38" t="s">
        <v>621</v>
      </c>
      <c r="F271" s="38"/>
      <c r="G271" s="31"/>
    </row>
    <row r="272" spans="1:7" x14ac:dyDescent="0.25">
      <c r="A272" s="36">
        <v>265</v>
      </c>
      <c r="B272" s="36" t="s">
        <v>310</v>
      </c>
      <c r="C272" s="37" t="s">
        <v>316</v>
      </c>
      <c r="D272" s="38"/>
      <c r="E272" s="38" t="s">
        <v>617</v>
      </c>
      <c r="F272" s="38"/>
      <c r="G272" s="31"/>
    </row>
    <row r="273" spans="1:7" x14ac:dyDescent="0.25">
      <c r="A273" s="36">
        <v>1542</v>
      </c>
      <c r="B273" s="36" t="s">
        <v>310</v>
      </c>
      <c r="C273" s="37" t="s">
        <v>317</v>
      </c>
      <c r="D273" s="38"/>
      <c r="E273" s="38" t="s">
        <v>619</v>
      </c>
      <c r="F273" s="38"/>
      <c r="G273" s="31"/>
    </row>
    <row r="274" spans="1:7" x14ac:dyDescent="0.25">
      <c r="A274" s="36">
        <v>266</v>
      </c>
      <c r="B274" s="36" t="s">
        <v>310</v>
      </c>
      <c r="C274" s="37" t="s">
        <v>318</v>
      </c>
      <c r="D274" s="38"/>
      <c r="E274" s="38" t="s">
        <v>619</v>
      </c>
      <c r="F274" s="38"/>
      <c r="G274" s="31"/>
    </row>
    <row r="275" spans="1:7" x14ac:dyDescent="0.25">
      <c r="A275" s="36">
        <v>282</v>
      </c>
      <c r="B275" s="36" t="s">
        <v>687</v>
      </c>
      <c r="C275" s="37" t="s">
        <v>319</v>
      </c>
      <c r="D275" s="38"/>
      <c r="E275" s="38" t="s">
        <v>621</v>
      </c>
      <c r="F275" s="38"/>
      <c r="G275" s="31"/>
    </row>
    <row r="276" spans="1:7" x14ac:dyDescent="0.25">
      <c r="A276" s="36">
        <v>280</v>
      </c>
      <c r="B276" s="36" t="s">
        <v>687</v>
      </c>
      <c r="C276" s="37" t="s">
        <v>320</v>
      </c>
      <c r="D276" s="38"/>
      <c r="E276" s="38" t="s">
        <v>643</v>
      </c>
      <c r="F276" s="38"/>
      <c r="G276" s="31"/>
    </row>
    <row r="277" spans="1:7" x14ac:dyDescent="0.25">
      <c r="A277" s="36">
        <v>272</v>
      </c>
      <c r="B277" s="36" t="s">
        <v>687</v>
      </c>
      <c r="C277" s="37" t="s">
        <v>321</v>
      </c>
      <c r="D277" s="38"/>
      <c r="E277" s="38" t="s">
        <v>615</v>
      </c>
      <c r="F277" s="38"/>
      <c r="G277" s="31"/>
    </row>
    <row r="278" spans="1:7" x14ac:dyDescent="0.25">
      <c r="A278" s="36">
        <v>1502</v>
      </c>
      <c r="B278" s="36" t="s">
        <v>687</v>
      </c>
      <c r="C278" s="37" t="s">
        <v>322</v>
      </c>
      <c r="D278" s="38"/>
      <c r="E278" s="38" t="s">
        <v>639</v>
      </c>
      <c r="F278" s="38"/>
      <c r="G278" s="31"/>
    </row>
    <row r="279" spans="1:7" x14ac:dyDescent="0.25">
      <c r="A279" s="36">
        <v>1503</v>
      </c>
      <c r="B279" s="36" t="s">
        <v>687</v>
      </c>
      <c r="C279" s="37" t="s">
        <v>323</v>
      </c>
      <c r="D279" s="38"/>
      <c r="E279" s="38" t="s">
        <v>620</v>
      </c>
      <c r="F279" s="38"/>
      <c r="G279" s="31"/>
    </row>
    <row r="280" spans="1:7" x14ac:dyDescent="0.25">
      <c r="A280" s="36">
        <v>1453</v>
      </c>
      <c r="B280" s="36" t="s">
        <v>687</v>
      </c>
      <c r="C280" s="37" t="s">
        <v>324</v>
      </c>
      <c r="D280" s="38"/>
      <c r="E280" s="38" t="s">
        <v>670</v>
      </c>
      <c r="F280" s="38"/>
      <c r="G280" s="31"/>
    </row>
    <row r="281" spans="1:7" x14ac:dyDescent="0.25">
      <c r="A281" s="36">
        <v>1452</v>
      </c>
      <c r="B281" s="36" t="s">
        <v>687</v>
      </c>
      <c r="C281" s="37" t="s">
        <v>325</v>
      </c>
      <c r="D281" s="38"/>
      <c r="E281" s="38" t="s">
        <v>670</v>
      </c>
      <c r="F281" s="38"/>
      <c r="G281" s="31"/>
    </row>
    <row r="282" spans="1:7" x14ac:dyDescent="0.25">
      <c r="A282" s="36">
        <v>275</v>
      </c>
      <c r="B282" s="36" t="s">
        <v>326</v>
      </c>
      <c r="C282" s="37" t="s">
        <v>327</v>
      </c>
      <c r="D282" s="38" t="s">
        <v>314</v>
      </c>
      <c r="E282" s="40"/>
      <c r="F282" s="38"/>
      <c r="G282" s="31"/>
    </row>
    <row r="283" spans="1:7" x14ac:dyDescent="0.25">
      <c r="A283" s="36">
        <v>279</v>
      </c>
      <c r="B283" s="36" t="s">
        <v>326</v>
      </c>
      <c r="C283" s="37" t="s">
        <v>328</v>
      </c>
      <c r="D283" s="38"/>
      <c r="E283" s="38" t="s">
        <v>688</v>
      </c>
      <c r="F283" s="38"/>
      <c r="G283" s="31"/>
    </row>
    <row r="284" spans="1:7" x14ac:dyDescent="0.25">
      <c r="A284" s="36">
        <v>278</v>
      </c>
      <c r="B284" s="36" t="s">
        <v>326</v>
      </c>
      <c r="C284" s="37" t="s">
        <v>329</v>
      </c>
      <c r="D284" s="38"/>
      <c r="E284" s="38" t="s">
        <v>689</v>
      </c>
      <c r="F284" s="38"/>
      <c r="G284" s="31"/>
    </row>
    <row r="285" spans="1:7" x14ac:dyDescent="0.25">
      <c r="A285" s="36">
        <v>1415</v>
      </c>
      <c r="B285" s="36" t="s">
        <v>326</v>
      </c>
      <c r="C285" s="37" t="s">
        <v>330</v>
      </c>
      <c r="D285" s="38"/>
      <c r="E285" s="38" t="s">
        <v>634</v>
      </c>
      <c r="F285" s="38"/>
      <c r="G285" s="31"/>
    </row>
    <row r="286" spans="1:7" x14ac:dyDescent="0.25">
      <c r="A286" s="36">
        <v>284</v>
      </c>
      <c r="B286" s="36" t="s">
        <v>331</v>
      </c>
      <c r="C286" s="37" t="s">
        <v>332</v>
      </c>
      <c r="D286" s="38" t="s">
        <v>297</v>
      </c>
      <c r="E286" s="40"/>
      <c r="F286" s="38"/>
      <c r="G286" s="31"/>
    </row>
    <row r="287" spans="1:7" x14ac:dyDescent="0.25">
      <c r="A287" s="36">
        <v>1454</v>
      </c>
      <c r="B287" s="36" t="s">
        <v>331</v>
      </c>
      <c r="C287" s="37" t="s">
        <v>332</v>
      </c>
      <c r="D287" s="38" t="s">
        <v>297</v>
      </c>
      <c r="E287" s="40"/>
      <c r="F287" s="38"/>
      <c r="G287" s="31"/>
    </row>
    <row r="288" spans="1:7" x14ac:dyDescent="0.25">
      <c r="A288" s="36">
        <v>1457</v>
      </c>
      <c r="B288" s="36" t="s">
        <v>331</v>
      </c>
      <c r="C288" s="37" t="s">
        <v>333</v>
      </c>
      <c r="D288" s="38" t="s">
        <v>298</v>
      </c>
      <c r="E288" s="40"/>
      <c r="F288" s="38">
        <v>2</v>
      </c>
      <c r="G288" s="31"/>
    </row>
    <row r="289" spans="1:7" x14ac:dyDescent="0.25">
      <c r="A289" s="36">
        <v>1458</v>
      </c>
      <c r="B289" s="36" t="s">
        <v>331</v>
      </c>
      <c r="C289" s="37" t="s">
        <v>333</v>
      </c>
      <c r="D289" s="38" t="s">
        <v>298</v>
      </c>
      <c r="E289" s="40"/>
      <c r="F289" s="38">
        <v>2</v>
      </c>
      <c r="G289" s="31"/>
    </row>
    <row r="290" spans="1:7" x14ac:dyDescent="0.25">
      <c r="A290" s="36">
        <v>1459</v>
      </c>
      <c r="B290" s="36" t="s">
        <v>331</v>
      </c>
      <c r="C290" s="37" t="s">
        <v>334</v>
      </c>
      <c r="D290" s="38" t="s">
        <v>335</v>
      </c>
      <c r="E290" s="40"/>
      <c r="F290" s="38">
        <v>2</v>
      </c>
      <c r="G290" s="31"/>
    </row>
    <row r="291" spans="1:7" x14ac:dyDescent="0.25">
      <c r="A291" s="36">
        <v>1460</v>
      </c>
      <c r="B291" s="36" t="s">
        <v>331</v>
      </c>
      <c r="C291" s="37" t="s">
        <v>334</v>
      </c>
      <c r="D291" s="38" t="s">
        <v>335</v>
      </c>
      <c r="E291" s="40"/>
      <c r="F291" s="38">
        <v>2</v>
      </c>
      <c r="G291" s="31"/>
    </row>
    <row r="292" spans="1:7" x14ac:dyDescent="0.25">
      <c r="A292" s="36">
        <v>1461</v>
      </c>
      <c r="B292" s="36" t="s">
        <v>331</v>
      </c>
      <c r="C292" s="37" t="s">
        <v>336</v>
      </c>
      <c r="D292" s="38" t="s">
        <v>337</v>
      </c>
      <c r="E292" s="40"/>
      <c r="F292" s="38">
        <v>2</v>
      </c>
      <c r="G292" s="31"/>
    </row>
    <row r="293" spans="1:7" x14ac:dyDescent="0.25">
      <c r="A293" s="36">
        <v>1462</v>
      </c>
      <c r="B293" s="36" t="s">
        <v>331</v>
      </c>
      <c r="C293" s="37" t="s">
        <v>336</v>
      </c>
      <c r="D293" s="38" t="s">
        <v>337</v>
      </c>
      <c r="E293" s="40"/>
      <c r="F293" s="38">
        <v>2</v>
      </c>
      <c r="G293" s="31"/>
    </row>
    <row r="294" spans="1:7" x14ac:dyDescent="0.25">
      <c r="A294" s="36">
        <v>285</v>
      </c>
      <c r="B294" s="36" t="s">
        <v>331</v>
      </c>
      <c r="C294" s="37" t="s">
        <v>338</v>
      </c>
      <c r="D294" s="38"/>
      <c r="E294" s="38" t="s">
        <v>618</v>
      </c>
      <c r="F294" s="38"/>
      <c r="G294" s="31"/>
    </row>
    <row r="295" spans="1:7" x14ac:dyDescent="0.25">
      <c r="A295" s="36">
        <v>1455</v>
      </c>
      <c r="B295" s="36" t="s">
        <v>331</v>
      </c>
      <c r="C295" s="37" t="s">
        <v>338</v>
      </c>
      <c r="D295" s="38"/>
      <c r="E295" s="38" t="s">
        <v>618</v>
      </c>
      <c r="F295" s="38"/>
      <c r="G295" s="31"/>
    </row>
    <row r="296" spans="1:7" x14ac:dyDescent="0.25">
      <c r="A296" s="36">
        <v>287</v>
      </c>
      <c r="B296" s="36" t="s">
        <v>331</v>
      </c>
      <c r="C296" s="37" t="s">
        <v>339</v>
      </c>
      <c r="D296" s="38"/>
      <c r="E296" s="38" t="s">
        <v>620</v>
      </c>
      <c r="F296" s="38"/>
      <c r="G296" s="31"/>
    </row>
    <row r="297" spans="1:7" x14ac:dyDescent="0.25">
      <c r="A297" s="36">
        <v>1456</v>
      </c>
      <c r="B297" s="36" t="s">
        <v>331</v>
      </c>
      <c r="C297" s="37" t="s">
        <v>339</v>
      </c>
      <c r="D297" s="38"/>
      <c r="E297" s="38" t="s">
        <v>620</v>
      </c>
      <c r="F297" s="38"/>
      <c r="G297" s="31"/>
    </row>
    <row r="298" spans="1:7" x14ac:dyDescent="0.25">
      <c r="A298" s="36">
        <v>288</v>
      </c>
      <c r="B298" s="36" t="s">
        <v>340</v>
      </c>
      <c r="C298" s="37" t="s">
        <v>341</v>
      </c>
      <c r="D298" s="38"/>
      <c r="E298" s="38" t="s">
        <v>616</v>
      </c>
      <c r="F298" s="38"/>
      <c r="G298" s="31"/>
    </row>
    <row r="299" spans="1:7" x14ac:dyDescent="0.25">
      <c r="A299" s="36">
        <v>1245</v>
      </c>
      <c r="B299" s="36" t="s">
        <v>340</v>
      </c>
      <c r="C299" s="37" t="s">
        <v>342</v>
      </c>
      <c r="D299" s="38"/>
      <c r="E299" s="38" t="s">
        <v>620</v>
      </c>
      <c r="F299" s="38"/>
      <c r="G299" s="31"/>
    </row>
    <row r="300" spans="1:7" x14ac:dyDescent="0.25">
      <c r="A300" s="36">
        <v>1481</v>
      </c>
      <c r="B300" s="36" t="s">
        <v>340</v>
      </c>
      <c r="C300" s="37" t="s">
        <v>343</v>
      </c>
      <c r="D300" s="38"/>
      <c r="E300" s="38" t="s">
        <v>683</v>
      </c>
      <c r="F300" s="38"/>
      <c r="G300" s="31"/>
    </row>
    <row r="301" spans="1:7" x14ac:dyDescent="0.25">
      <c r="A301" s="36">
        <v>290</v>
      </c>
      <c r="B301" s="36" t="s">
        <v>340</v>
      </c>
      <c r="C301" s="37" t="s">
        <v>344</v>
      </c>
      <c r="D301" s="38"/>
      <c r="E301" s="38" t="s">
        <v>683</v>
      </c>
      <c r="F301" s="38"/>
      <c r="G301" s="31"/>
    </row>
    <row r="302" spans="1:7" x14ac:dyDescent="0.25">
      <c r="A302" s="36">
        <v>326</v>
      </c>
      <c r="B302" s="36" t="s">
        <v>340</v>
      </c>
      <c r="C302" s="37" t="s">
        <v>345</v>
      </c>
      <c r="D302" s="38"/>
      <c r="E302" s="38" t="s">
        <v>631</v>
      </c>
      <c r="F302" s="38"/>
      <c r="G302" s="31"/>
    </row>
    <row r="303" spans="1:7" x14ac:dyDescent="0.25">
      <c r="A303" s="36">
        <v>1243</v>
      </c>
      <c r="B303" s="36" t="s">
        <v>340</v>
      </c>
      <c r="C303" s="37" t="s">
        <v>346</v>
      </c>
      <c r="D303" s="38"/>
      <c r="E303" s="38" t="s">
        <v>631</v>
      </c>
      <c r="F303" s="38"/>
      <c r="G303" s="31"/>
    </row>
    <row r="304" spans="1:7" x14ac:dyDescent="0.25">
      <c r="A304" s="36">
        <v>1480</v>
      </c>
      <c r="B304" s="36" t="s">
        <v>340</v>
      </c>
      <c r="C304" s="37" t="s">
        <v>347</v>
      </c>
      <c r="D304" s="38"/>
      <c r="E304" s="38" t="s">
        <v>631</v>
      </c>
      <c r="F304" s="38"/>
      <c r="G304" s="31"/>
    </row>
    <row r="305" spans="1:7" x14ac:dyDescent="0.25">
      <c r="A305" s="36">
        <v>1543</v>
      </c>
      <c r="B305" s="36" t="s">
        <v>340</v>
      </c>
      <c r="C305" s="37" t="s">
        <v>348</v>
      </c>
      <c r="D305" s="38"/>
      <c r="E305" s="38" t="s">
        <v>626</v>
      </c>
      <c r="F305" s="38"/>
      <c r="G305" s="31"/>
    </row>
    <row r="306" spans="1:7" x14ac:dyDescent="0.25">
      <c r="A306" s="36">
        <v>295</v>
      </c>
      <c r="B306" s="36" t="s">
        <v>340</v>
      </c>
      <c r="C306" s="37" t="s">
        <v>349</v>
      </c>
      <c r="D306" s="38"/>
      <c r="E306" s="38" t="s">
        <v>690</v>
      </c>
      <c r="F306" s="38"/>
      <c r="G306" s="31"/>
    </row>
    <row r="307" spans="1:7" x14ac:dyDescent="0.25">
      <c r="A307" s="36">
        <v>1244</v>
      </c>
      <c r="B307" s="36" t="s">
        <v>340</v>
      </c>
      <c r="C307" s="37" t="s">
        <v>350</v>
      </c>
      <c r="D307" s="38"/>
      <c r="E307" s="38" t="s">
        <v>685</v>
      </c>
      <c r="F307" s="38"/>
      <c r="G307" s="31"/>
    </row>
    <row r="308" spans="1:7" x14ac:dyDescent="0.25">
      <c r="A308" s="36">
        <v>292</v>
      </c>
      <c r="B308" s="36" t="s">
        <v>340</v>
      </c>
      <c r="C308" s="37" t="s">
        <v>351</v>
      </c>
      <c r="D308" s="38"/>
      <c r="E308" s="38" t="s">
        <v>685</v>
      </c>
      <c r="F308" s="38"/>
      <c r="G308" s="31"/>
    </row>
    <row r="309" spans="1:7" x14ac:dyDescent="0.25">
      <c r="A309" s="36">
        <v>302</v>
      </c>
      <c r="B309" s="36" t="s">
        <v>352</v>
      </c>
      <c r="C309" s="37" t="s">
        <v>353</v>
      </c>
      <c r="D309" s="38" t="s">
        <v>46</v>
      </c>
      <c r="E309" s="40"/>
      <c r="F309" s="38"/>
      <c r="G309" s="31"/>
    </row>
    <row r="310" spans="1:7" x14ac:dyDescent="0.25">
      <c r="A310" s="36">
        <v>1416</v>
      </c>
      <c r="B310" s="36" t="s">
        <v>352</v>
      </c>
      <c r="C310" s="37" t="s">
        <v>354</v>
      </c>
      <c r="D310" s="38" t="s">
        <v>37</v>
      </c>
      <c r="E310" s="40"/>
      <c r="F310" s="38"/>
      <c r="G310" s="31"/>
    </row>
    <row r="311" spans="1:7" x14ac:dyDescent="0.25">
      <c r="A311" s="36">
        <v>1531</v>
      </c>
      <c r="B311" s="36" t="s">
        <v>352</v>
      </c>
      <c r="C311" s="37" t="s">
        <v>355</v>
      </c>
      <c r="D311" s="38" t="s">
        <v>37</v>
      </c>
      <c r="E311" s="40"/>
      <c r="F311" s="38"/>
      <c r="G311" s="31"/>
    </row>
    <row r="312" spans="1:7" x14ac:dyDescent="0.25">
      <c r="A312" s="36">
        <v>1342</v>
      </c>
      <c r="B312" s="36" t="s">
        <v>352</v>
      </c>
      <c r="C312" s="37" t="s">
        <v>356</v>
      </c>
      <c r="D312" s="38"/>
      <c r="E312" s="38" t="s">
        <v>636</v>
      </c>
      <c r="F312" s="38"/>
      <c r="G312" s="31"/>
    </row>
    <row r="313" spans="1:7" x14ac:dyDescent="0.25">
      <c r="A313" s="36">
        <v>318</v>
      </c>
      <c r="B313" s="36" t="s">
        <v>352</v>
      </c>
      <c r="C313" s="37" t="s">
        <v>357</v>
      </c>
      <c r="D313" s="38"/>
      <c r="E313" s="38" t="s">
        <v>636</v>
      </c>
      <c r="F313" s="38"/>
      <c r="G313" s="31"/>
    </row>
    <row r="314" spans="1:7" x14ac:dyDescent="0.25">
      <c r="A314" s="36">
        <v>296</v>
      </c>
      <c r="B314" s="36" t="s">
        <v>352</v>
      </c>
      <c r="C314" s="37" t="s">
        <v>358</v>
      </c>
      <c r="D314" s="38"/>
      <c r="E314" s="38" t="s">
        <v>616</v>
      </c>
      <c r="F314" s="38"/>
      <c r="G314" s="31"/>
    </row>
    <row r="315" spans="1:7" x14ac:dyDescent="0.25">
      <c r="A315" s="36">
        <v>1552</v>
      </c>
      <c r="B315" s="36" t="s">
        <v>352</v>
      </c>
      <c r="C315" s="37" t="s">
        <v>359</v>
      </c>
      <c r="D315" s="40"/>
      <c r="E315" s="38" t="s">
        <v>620</v>
      </c>
      <c r="F315" s="38"/>
      <c r="G315" s="31"/>
    </row>
    <row r="316" spans="1:7" x14ac:dyDescent="0.25">
      <c r="A316" s="36">
        <v>1504</v>
      </c>
      <c r="B316" s="36" t="s">
        <v>352</v>
      </c>
      <c r="C316" s="37" t="s">
        <v>360</v>
      </c>
      <c r="D316" s="38"/>
      <c r="E316" s="38" t="s">
        <v>631</v>
      </c>
      <c r="F316" s="40"/>
      <c r="G316" s="31"/>
    </row>
    <row r="317" spans="1:7" x14ac:dyDescent="0.25">
      <c r="A317" s="36">
        <v>1271</v>
      </c>
      <c r="B317" s="36" t="s">
        <v>361</v>
      </c>
      <c r="C317" s="37" t="s">
        <v>362</v>
      </c>
      <c r="D317" s="38"/>
      <c r="E317" s="38" t="s">
        <v>625</v>
      </c>
      <c r="F317" s="38"/>
      <c r="G317" s="31"/>
    </row>
    <row r="318" spans="1:7" x14ac:dyDescent="0.25">
      <c r="A318" s="36">
        <v>1272</v>
      </c>
      <c r="B318" s="36" t="s">
        <v>361</v>
      </c>
      <c r="C318" s="37" t="s">
        <v>363</v>
      </c>
      <c r="D318" s="38"/>
      <c r="E318" s="38" t="s">
        <v>625</v>
      </c>
      <c r="F318" s="38"/>
      <c r="G318" s="31"/>
    </row>
    <row r="319" spans="1:7" x14ac:dyDescent="0.25">
      <c r="A319" s="36">
        <v>1392</v>
      </c>
      <c r="B319" s="36" t="s">
        <v>361</v>
      </c>
      <c r="C319" s="37" t="s">
        <v>219</v>
      </c>
      <c r="D319" s="38"/>
      <c r="E319" s="38" t="s">
        <v>632</v>
      </c>
      <c r="F319" s="38"/>
      <c r="G319" s="31"/>
    </row>
    <row r="320" spans="1:7" x14ac:dyDescent="0.25">
      <c r="A320" s="36">
        <v>1273</v>
      </c>
      <c r="B320" s="36" t="s">
        <v>361</v>
      </c>
      <c r="C320" s="37" t="s">
        <v>364</v>
      </c>
      <c r="D320" s="38"/>
      <c r="E320" s="38" t="s">
        <v>670</v>
      </c>
      <c r="F320" s="38"/>
      <c r="G320" s="31"/>
    </row>
    <row r="321" spans="1:7" x14ac:dyDescent="0.25">
      <c r="A321" s="36">
        <v>1274</v>
      </c>
      <c r="B321" s="36" t="s">
        <v>361</v>
      </c>
      <c r="C321" s="37" t="s">
        <v>365</v>
      </c>
      <c r="D321" s="38"/>
      <c r="E321" s="38" t="s">
        <v>627</v>
      </c>
      <c r="F321" s="38"/>
      <c r="G321" s="31"/>
    </row>
    <row r="322" spans="1:7" x14ac:dyDescent="0.25">
      <c r="A322" s="36">
        <v>330</v>
      </c>
      <c r="B322" s="36" t="s">
        <v>366</v>
      </c>
      <c r="C322" s="37" t="s">
        <v>367</v>
      </c>
      <c r="D322" s="38" t="s">
        <v>368</v>
      </c>
      <c r="E322" s="40"/>
      <c r="F322" s="38"/>
      <c r="G322" s="31"/>
    </row>
    <row r="323" spans="1:7" x14ac:dyDescent="0.25">
      <c r="A323" s="36">
        <v>331</v>
      </c>
      <c r="B323" s="36" t="s">
        <v>366</v>
      </c>
      <c r="C323" s="37" t="s">
        <v>369</v>
      </c>
      <c r="D323" s="38"/>
      <c r="E323" s="38" t="s">
        <v>643</v>
      </c>
      <c r="F323" s="38"/>
      <c r="G323" s="31"/>
    </row>
    <row r="324" spans="1:7" x14ac:dyDescent="0.25">
      <c r="A324" s="36">
        <v>332</v>
      </c>
      <c r="B324" s="36" t="s">
        <v>366</v>
      </c>
      <c r="C324" s="37" t="s">
        <v>370</v>
      </c>
      <c r="D324" s="38"/>
      <c r="E324" s="38" t="s">
        <v>634</v>
      </c>
      <c r="F324" s="38"/>
      <c r="G324" s="31"/>
    </row>
    <row r="325" spans="1:7" x14ac:dyDescent="0.25">
      <c r="A325" s="36">
        <v>1482</v>
      </c>
      <c r="B325" s="36" t="s">
        <v>366</v>
      </c>
      <c r="C325" s="37" t="s">
        <v>371</v>
      </c>
      <c r="D325" s="38"/>
      <c r="E325" s="38" t="s">
        <v>683</v>
      </c>
      <c r="F325" s="38"/>
      <c r="G325" s="31"/>
    </row>
    <row r="326" spans="1:7" x14ac:dyDescent="0.25">
      <c r="A326" s="36">
        <v>1442</v>
      </c>
      <c r="B326" s="36" t="s">
        <v>372</v>
      </c>
      <c r="C326" s="37" t="s">
        <v>218</v>
      </c>
      <c r="D326" s="38"/>
      <c r="E326" s="38" t="s">
        <v>667</v>
      </c>
      <c r="F326" s="38"/>
      <c r="G326" s="31"/>
    </row>
    <row r="327" spans="1:7" x14ac:dyDescent="0.25">
      <c r="A327" s="36">
        <v>1440</v>
      </c>
      <c r="B327" s="36" t="s">
        <v>372</v>
      </c>
      <c r="C327" s="37" t="s">
        <v>373</v>
      </c>
      <c r="D327" s="38"/>
      <c r="E327" s="38" t="s">
        <v>622</v>
      </c>
      <c r="F327" s="38"/>
      <c r="G327" s="31"/>
    </row>
    <row r="328" spans="1:7" x14ac:dyDescent="0.25">
      <c r="A328" s="36">
        <v>1441</v>
      </c>
      <c r="B328" s="36" t="s">
        <v>372</v>
      </c>
      <c r="C328" s="37" t="s">
        <v>374</v>
      </c>
      <c r="D328" s="38"/>
      <c r="E328" s="38" t="s">
        <v>625</v>
      </c>
      <c r="F328" s="38"/>
      <c r="G328" s="31"/>
    </row>
    <row r="329" spans="1:7" x14ac:dyDescent="0.25">
      <c r="A329" s="36">
        <v>1439</v>
      </c>
      <c r="B329" s="36" t="s">
        <v>372</v>
      </c>
      <c r="C329" s="37" t="s">
        <v>375</v>
      </c>
      <c r="D329" s="38"/>
      <c r="E329" s="38" t="s">
        <v>632</v>
      </c>
      <c r="F329" s="38"/>
      <c r="G329" s="31"/>
    </row>
    <row r="330" spans="1:7" x14ac:dyDescent="0.25">
      <c r="A330" s="36">
        <v>345</v>
      </c>
      <c r="B330" s="36" t="s">
        <v>376</v>
      </c>
      <c r="C330" s="37" t="s">
        <v>377</v>
      </c>
      <c r="D330" s="38"/>
      <c r="E330" s="38" t="s">
        <v>689</v>
      </c>
      <c r="F330" s="38"/>
      <c r="G330" s="31"/>
    </row>
    <row r="331" spans="1:7" x14ac:dyDescent="0.25">
      <c r="A331" s="36">
        <v>346</v>
      </c>
      <c r="B331" s="36" t="s">
        <v>376</v>
      </c>
      <c r="C331" s="37" t="s">
        <v>378</v>
      </c>
      <c r="D331" s="38"/>
      <c r="E331" s="38" t="s">
        <v>623</v>
      </c>
      <c r="F331" s="38"/>
      <c r="G331" s="31"/>
    </row>
    <row r="332" spans="1:7" x14ac:dyDescent="0.25">
      <c r="A332" s="36">
        <v>348</v>
      </c>
      <c r="B332" s="36" t="s">
        <v>379</v>
      </c>
      <c r="C332" s="37" t="s">
        <v>380</v>
      </c>
      <c r="D332" s="38"/>
      <c r="E332" s="38" t="s">
        <v>643</v>
      </c>
      <c r="F332" s="38"/>
      <c r="G332" s="31"/>
    </row>
    <row r="333" spans="1:7" x14ac:dyDescent="0.25">
      <c r="A333" s="36">
        <v>349</v>
      </c>
      <c r="B333" s="36" t="s">
        <v>379</v>
      </c>
      <c r="C333" s="37" t="s">
        <v>381</v>
      </c>
      <c r="D333" s="38"/>
      <c r="E333" s="38" t="s">
        <v>691</v>
      </c>
      <c r="F333" s="38"/>
      <c r="G333" s="31"/>
    </row>
    <row r="334" spans="1:7" x14ac:dyDescent="0.25">
      <c r="A334" s="36">
        <v>1425</v>
      </c>
      <c r="B334" s="36" t="s">
        <v>382</v>
      </c>
      <c r="C334" s="37" t="s">
        <v>383</v>
      </c>
      <c r="D334" s="38"/>
      <c r="E334" s="38" t="s">
        <v>692</v>
      </c>
      <c r="F334" s="38"/>
      <c r="G334" s="31"/>
    </row>
    <row r="335" spans="1:7" x14ac:dyDescent="0.25">
      <c r="A335" s="36">
        <v>351</v>
      </c>
      <c r="B335" s="36" t="s">
        <v>384</v>
      </c>
      <c r="C335" s="37" t="s">
        <v>385</v>
      </c>
      <c r="D335" s="38"/>
      <c r="E335" s="38" t="s">
        <v>693</v>
      </c>
      <c r="F335" s="38"/>
      <c r="G335" s="31"/>
    </row>
    <row r="336" spans="1:7" x14ac:dyDescent="0.25">
      <c r="A336" s="36">
        <v>353</v>
      </c>
      <c r="B336" s="36" t="s">
        <v>386</v>
      </c>
      <c r="C336" s="37" t="s">
        <v>387</v>
      </c>
      <c r="D336" s="38"/>
      <c r="E336" s="38" t="s">
        <v>627</v>
      </c>
      <c r="F336" s="38"/>
      <c r="G336" s="31"/>
    </row>
    <row r="337" spans="1:7" x14ac:dyDescent="0.25">
      <c r="A337" s="36">
        <v>354</v>
      </c>
      <c r="B337" s="36" t="s">
        <v>386</v>
      </c>
      <c r="C337" s="37" t="s">
        <v>388</v>
      </c>
      <c r="D337" s="38"/>
      <c r="E337" s="38" t="s">
        <v>694</v>
      </c>
      <c r="F337" s="38"/>
      <c r="G337" s="31"/>
    </row>
    <row r="338" spans="1:7" x14ac:dyDescent="0.25">
      <c r="A338" s="36">
        <v>922</v>
      </c>
      <c r="B338" s="36" t="s">
        <v>695</v>
      </c>
      <c r="C338" s="37" t="s">
        <v>389</v>
      </c>
      <c r="D338" s="38" t="s">
        <v>390</v>
      </c>
      <c r="E338" s="47"/>
      <c r="F338" s="38">
        <v>1</v>
      </c>
      <c r="G338" s="31"/>
    </row>
    <row r="339" spans="1:7" x14ac:dyDescent="0.25">
      <c r="A339" s="36">
        <v>1537</v>
      </c>
      <c r="B339" s="36" t="s">
        <v>695</v>
      </c>
      <c r="C339" s="37" t="s">
        <v>391</v>
      </c>
      <c r="D339" s="38" t="s">
        <v>390</v>
      </c>
      <c r="E339" s="40"/>
      <c r="F339" s="38">
        <v>1</v>
      </c>
      <c r="G339" s="31"/>
    </row>
    <row r="340" spans="1:7" x14ac:dyDescent="0.25">
      <c r="A340" s="36">
        <v>1555</v>
      </c>
      <c r="B340" s="36" t="s">
        <v>695</v>
      </c>
      <c r="C340" s="37" t="s">
        <v>392</v>
      </c>
      <c r="D340" s="38" t="s">
        <v>393</v>
      </c>
      <c r="E340" s="40"/>
      <c r="F340" s="38"/>
      <c r="G340" s="31"/>
    </row>
    <row r="341" spans="1:7" x14ac:dyDescent="0.25">
      <c r="A341" s="36">
        <v>1465</v>
      </c>
      <c r="B341" s="36" t="s">
        <v>695</v>
      </c>
      <c r="C341" s="37" t="s">
        <v>394</v>
      </c>
      <c r="D341" s="38"/>
      <c r="E341" s="38" t="s">
        <v>683</v>
      </c>
      <c r="F341" s="38"/>
      <c r="G341" s="31"/>
    </row>
    <row r="342" spans="1:7" x14ac:dyDescent="0.25">
      <c r="A342" s="36">
        <v>1466</v>
      </c>
      <c r="B342" s="36" t="s">
        <v>695</v>
      </c>
      <c r="C342" s="37" t="s">
        <v>395</v>
      </c>
      <c r="D342" s="38"/>
      <c r="E342" s="38" t="s">
        <v>683</v>
      </c>
      <c r="F342" s="38"/>
      <c r="G342" s="31"/>
    </row>
    <row r="343" spans="1:7" x14ac:dyDescent="0.25">
      <c r="A343" s="36">
        <v>933</v>
      </c>
      <c r="B343" s="36" t="s">
        <v>695</v>
      </c>
      <c r="C343" s="37" t="s">
        <v>396</v>
      </c>
      <c r="D343" s="38"/>
      <c r="E343" s="38" t="s">
        <v>637</v>
      </c>
      <c r="F343" s="38"/>
      <c r="G343" s="31"/>
    </row>
    <row r="344" spans="1:7" x14ac:dyDescent="0.25">
      <c r="A344" s="36">
        <v>935</v>
      </c>
      <c r="B344" s="36" t="s">
        <v>695</v>
      </c>
      <c r="C344" s="37" t="s">
        <v>397</v>
      </c>
      <c r="D344" s="38"/>
      <c r="E344" s="38" t="s">
        <v>684</v>
      </c>
      <c r="F344" s="38"/>
      <c r="G344" s="31"/>
    </row>
    <row r="345" spans="1:7" x14ac:dyDescent="0.25">
      <c r="A345" s="36">
        <v>1170</v>
      </c>
      <c r="B345" s="36" t="s">
        <v>695</v>
      </c>
      <c r="C345" s="37" t="s">
        <v>398</v>
      </c>
      <c r="D345" s="38"/>
      <c r="E345" s="38" t="s">
        <v>696</v>
      </c>
      <c r="F345" s="38"/>
      <c r="G345" s="31"/>
    </row>
    <row r="346" spans="1:7" x14ac:dyDescent="0.25">
      <c r="A346" s="36">
        <v>936</v>
      </c>
      <c r="B346" s="36" t="s">
        <v>697</v>
      </c>
      <c r="C346" s="37" t="s">
        <v>399</v>
      </c>
      <c r="D346" s="38" t="s">
        <v>37</v>
      </c>
      <c r="E346" s="40"/>
      <c r="F346" s="38"/>
      <c r="G346" s="31"/>
    </row>
    <row r="347" spans="1:7" x14ac:dyDescent="0.25">
      <c r="A347" s="36">
        <v>937</v>
      </c>
      <c r="B347" s="36" t="s">
        <v>697</v>
      </c>
      <c r="C347" s="37" t="s">
        <v>399</v>
      </c>
      <c r="D347" s="38" t="s">
        <v>400</v>
      </c>
      <c r="E347" s="40"/>
      <c r="F347" s="38"/>
      <c r="G347" s="31"/>
    </row>
    <row r="348" spans="1:7" x14ac:dyDescent="0.25">
      <c r="A348" s="36">
        <v>941</v>
      </c>
      <c r="B348" s="36" t="s">
        <v>698</v>
      </c>
      <c r="C348" s="37" t="s">
        <v>401</v>
      </c>
      <c r="D348" s="38" t="s">
        <v>35</v>
      </c>
      <c r="E348" s="40"/>
      <c r="F348" s="38"/>
      <c r="G348" s="31"/>
    </row>
    <row r="349" spans="1:7" x14ac:dyDescent="0.25">
      <c r="A349" s="36">
        <v>942</v>
      </c>
      <c r="B349" s="36" t="s">
        <v>698</v>
      </c>
      <c r="C349" s="37" t="s">
        <v>402</v>
      </c>
      <c r="D349" s="38" t="s">
        <v>37</v>
      </c>
      <c r="E349" s="49"/>
      <c r="F349" s="38">
        <v>2</v>
      </c>
      <c r="G349" s="31"/>
    </row>
    <row r="350" spans="1:7" x14ac:dyDescent="0.25">
      <c r="A350" s="36">
        <v>1431</v>
      </c>
      <c r="B350" s="36" t="s">
        <v>403</v>
      </c>
      <c r="C350" s="37" t="s">
        <v>404</v>
      </c>
      <c r="D350" s="38"/>
      <c r="E350" s="38" t="s">
        <v>692</v>
      </c>
      <c r="F350" s="38"/>
      <c r="G350" s="31"/>
    </row>
    <row r="351" spans="1:7" x14ac:dyDescent="0.25">
      <c r="A351" s="36">
        <v>1432</v>
      </c>
      <c r="B351" s="36" t="s">
        <v>403</v>
      </c>
      <c r="C351" s="37" t="s">
        <v>405</v>
      </c>
      <c r="D351" s="38"/>
      <c r="E351" s="38" t="s">
        <v>692</v>
      </c>
      <c r="F351" s="38"/>
      <c r="G351" s="31"/>
    </row>
    <row r="352" spans="1:7" x14ac:dyDescent="0.25">
      <c r="A352" s="36">
        <v>1336</v>
      </c>
      <c r="B352" s="36" t="s">
        <v>699</v>
      </c>
      <c r="C352" s="37" t="s">
        <v>406</v>
      </c>
      <c r="D352" s="38" t="s">
        <v>35</v>
      </c>
      <c r="E352" s="40"/>
      <c r="F352" s="38"/>
      <c r="G352" s="31"/>
    </row>
    <row r="353" spans="1:7" x14ac:dyDescent="0.25">
      <c r="A353" s="36">
        <v>1517</v>
      </c>
      <c r="B353" s="36" t="s">
        <v>699</v>
      </c>
      <c r="C353" s="37" t="s">
        <v>407</v>
      </c>
      <c r="D353" s="38" t="s">
        <v>35</v>
      </c>
      <c r="E353" s="40"/>
      <c r="F353" s="38"/>
      <c r="G353" s="31"/>
    </row>
    <row r="354" spans="1:7" x14ac:dyDescent="0.25">
      <c r="A354" s="36">
        <v>1337</v>
      </c>
      <c r="B354" s="36" t="s">
        <v>699</v>
      </c>
      <c r="C354" s="37" t="s">
        <v>408</v>
      </c>
      <c r="D354" s="38"/>
      <c r="E354" s="38" t="s">
        <v>688</v>
      </c>
      <c r="F354" s="38"/>
      <c r="G354" s="31"/>
    </row>
    <row r="355" spans="1:7" x14ac:dyDescent="0.25">
      <c r="A355" s="36">
        <v>1338</v>
      </c>
      <c r="B355" s="36" t="s">
        <v>699</v>
      </c>
      <c r="C355" s="37" t="s">
        <v>409</v>
      </c>
      <c r="D355" s="38"/>
      <c r="E355" s="38" t="s">
        <v>643</v>
      </c>
      <c r="F355" s="38"/>
      <c r="G355" s="31"/>
    </row>
    <row r="356" spans="1:7" x14ac:dyDescent="0.25">
      <c r="A356" s="36">
        <v>129</v>
      </c>
      <c r="B356" s="36" t="s">
        <v>700</v>
      </c>
      <c r="C356" s="37" t="s">
        <v>410</v>
      </c>
      <c r="D356" s="38"/>
      <c r="E356" s="38" t="s">
        <v>629</v>
      </c>
      <c r="F356" s="38"/>
      <c r="G356" s="31"/>
    </row>
    <row r="357" spans="1:7" x14ac:dyDescent="0.25">
      <c r="A357" s="36">
        <v>431</v>
      </c>
      <c r="B357" s="36" t="s">
        <v>701</v>
      </c>
      <c r="C357" s="37" t="s">
        <v>411</v>
      </c>
      <c r="D357" s="38"/>
      <c r="E357" s="38" t="s">
        <v>621</v>
      </c>
      <c r="F357" s="38"/>
      <c r="G357" s="31"/>
    </row>
    <row r="358" spans="1:7" x14ac:dyDescent="0.25">
      <c r="A358" s="36">
        <v>382</v>
      </c>
      <c r="B358" s="36" t="s">
        <v>701</v>
      </c>
      <c r="C358" s="37" t="s">
        <v>412</v>
      </c>
      <c r="D358" s="38"/>
      <c r="E358" s="38" t="s">
        <v>630</v>
      </c>
      <c r="F358" s="38"/>
      <c r="G358" s="31"/>
    </row>
    <row r="359" spans="1:7" x14ac:dyDescent="0.25">
      <c r="A359" s="36">
        <v>434</v>
      </c>
      <c r="B359" s="36" t="s">
        <v>701</v>
      </c>
      <c r="C359" s="37" t="s">
        <v>413</v>
      </c>
      <c r="D359" s="38"/>
      <c r="E359" s="38" t="s">
        <v>630</v>
      </c>
      <c r="F359" s="38"/>
      <c r="G359" s="31"/>
    </row>
    <row r="360" spans="1:7" x14ac:dyDescent="0.25">
      <c r="A360" s="36">
        <v>822</v>
      </c>
      <c r="B360" s="36" t="s">
        <v>701</v>
      </c>
      <c r="C360" s="37" t="s">
        <v>414</v>
      </c>
      <c r="D360" s="38"/>
      <c r="E360" s="38" t="s">
        <v>645</v>
      </c>
      <c r="F360" s="38"/>
      <c r="G360" s="31"/>
    </row>
    <row r="361" spans="1:7" x14ac:dyDescent="0.25">
      <c r="A361" s="36">
        <v>1261</v>
      </c>
      <c r="B361" s="36" t="s">
        <v>701</v>
      </c>
      <c r="C361" s="37" t="s">
        <v>415</v>
      </c>
      <c r="D361" s="38"/>
      <c r="E361" s="38" t="s">
        <v>623</v>
      </c>
      <c r="F361" s="38"/>
      <c r="G361" s="31"/>
    </row>
    <row r="362" spans="1:7" x14ac:dyDescent="0.25">
      <c r="A362" s="36">
        <v>435</v>
      </c>
      <c r="B362" s="36" t="s">
        <v>701</v>
      </c>
      <c r="C362" s="37" t="s">
        <v>416</v>
      </c>
      <c r="D362" s="38"/>
      <c r="E362" s="38" t="s">
        <v>623</v>
      </c>
      <c r="F362" s="38"/>
      <c r="G362" s="31"/>
    </row>
    <row r="363" spans="1:7" x14ac:dyDescent="0.25">
      <c r="A363" s="36">
        <v>774</v>
      </c>
      <c r="B363" s="36" t="s">
        <v>701</v>
      </c>
      <c r="C363" s="37" t="s">
        <v>417</v>
      </c>
      <c r="D363" s="38"/>
      <c r="E363" s="38" t="s">
        <v>637</v>
      </c>
      <c r="F363" s="38"/>
      <c r="G363" s="31"/>
    </row>
    <row r="364" spans="1:7" x14ac:dyDescent="0.25">
      <c r="A364" s="36">
        <v>779</v>
      </c>
      <c r="B364" s="36" t="s">
        <v>701</v>
      </c>
      <c r="C364" s="37" t="s">
        <v>418</v>
      </c>
      <c r="D364" s="38"/>
      <c r="E364" s="38" t="s">
        <v>692</v>
      </c>
      <c r="F364" s="38"/>
      <c r="G364" s="31"/>
    </row>
    <row r="365" spans="1:7" x14ac:dyDescent="0.25">
      <c r="A365" s="36">
        <v>1497</v>
      </c>
      <c r="B365" s="36" t="s">
        <v>419</v>
      </c>
      <c r="C365" s="37" t="s">
        <v>223</v>
      </c>
      <c r="D365" s="38"/>
      <c r="E365" s="38" t="s">
        <v>621</v>
      </c>
      <c r="F365" s="38"/>
      <c r="G365" s="31"/>
    </row>
    <row r="366" spans="1:7" x14ac:dyDescent="0.25">
      <c r="A366" s="36">
        <v>1498</v>
      </c>
      <c r="B366" s="36" t="s">
        <v>419</v>
      </c>
      <c r="C366" s="37" t="s">
        <v>232</v>
      </c>
      <c r="D366" s="38"/>
      <c r="E366" s="38" t="s">
        <v>615</v>
      </c>
      <c r="F366" s="38"/>
      <c r="G366" s="31"/>
    </row>
    <row r="367" spans="1:7" x14ac:dyDescent="0.25">
      <c r="A367" s="36">
        <v>1499</v>
      </c>
      <c r="B367" s="36" t="s">
        <v>419</v>
      </c>
      <c r="C367" s="37" t="s">
        <v>420</v>
      </c>
      <c r="D367" s="38"/>
      <c r="E367" s="38" t="s">
        <v>625</v>
      </c>
      <c r="F367" s="38"/>
      <c r="G367" s="31"/>
    </row>
    <row r="368" spans="1:7" x14ac:dyDescent="0.25">
      <c r="A368" s="36">
        <v>1500</v>
      </c>
      <c r="B368" s="36" t="s">
        <v>419</v>
      </c>
      <c r="C368" s="37" t="s">
        <v>371</v>
      </c>
      <c r="D368" s="38"/>
      <c r="E368" s="38" t="s">
        <v>645</v>
      </c>
      <c r="F368" s="38"/>
      <c r="G368" s="31"/>
    </row>
    <row r="369" spans="1:7" x14ac:dyDescent="0.25">
      <c r="A369" s="36">
        <v>1544</v>
      </c>
      <c r="B369" s="36" t="s">
        <v>419</v>
      </c>
      <c r="C369" s="37" t="s">
        <v>421</v>
      </c>
      <c r="D369" s="38"/>
      <c r="E369" s="38" t="s">
        <v>631</v>
      </c>
      <c r="F369" s="38"/>
      <c r="G369" s="31"/>
    </row>
    <row r="370" spans="1:7" x14ac:dyDescent="0.25">
      <c r="A370" s="36">
        <v>1319</v>
      </c>
      <c r="B370" s="36" t="s">
        <v>422</v>
      </c>
      <c r="C370" s="37" t="s">
        <v>423</v>
      </c>
      <c r="D370" s="38"/>
      <c r="E370" s="38" t="s">
        <v>621</v>
      </c>
      <c r="F370" s="38"/>
      <c r="G370" s="31"/>
    </row>
    <row r="371" spans="1:7" x14ac:dyDescent="0.25">
      <c r="A371" s="36">
        <v>1316</v>
      </c>
      <c r="B371" s="36" t="s">
        <v>422</v>
      </c>
      <c r="C371" s="37" t="s">
        <v>424</v>
      </c>
      <c r="D371" s="38"/>
      <c r="E371" s="38" t="s">
        <v>688</v>
      </c>
      <c r="F371" s="38"/>
      <c r="G371" s="31"/>
    </row>
    <row r="372" spans="1:7" x14ac:dyDescent="0.25">
      <c r="A372" s="36">
        <v>1366</v>
      </c>
      <c r="B372" s="36" t="s">
        <v>422</v>
      </c>
      <c r="C372" s="37" t="s">
        <v>425</v>
      </c>
      <c r="D372" s="38"/>
      <c r="E372" s="38" t="s">
        <v>622</v>
      </c>
      <c r="F372" s="38"/>
      <c r="G372" s="31"/>
    </row>
    <row r="373" spans="1:7" x14ac:dyDescent="0.25">
      <c r="A373" s="36">
        <v>1372</v>
      </c>
      <c r="B373" s="36" t="s">
        <v>422</v>
      </c>
      <c r="C373" s="37" t="s">
        <v>426</v>
      </c>
      <c r="D373" s="38"/>
      <c r="E373" s="38" t="s">
        <v>634</v>
      </c>
      <c r="F373" s="38"/>
      <c r="G373" s="31"/>
    </row>
    <row r="374" spans="1:7" x14ac:dyDescent="0.25">
      <c r="A374" s="36">
        <v>1374</v>
      </c>
      <c r="B374" s="36" t="s">
        <v>427</v>
      </c>
      <c r="C374" s="37" t="s">
        <v>428</v>
      </c>
      <c r="D374" s="38" t="s">
        <v>35</v>
      </c>
      <c r="E374" s="40"/>
      <c r="F374" s="38"/>
      <c r="G374" s="31"/>
    </row>
    <row r="375" spans="1:7" x14ac:dyDescent="0.25">
      <c r="A375" s="36">
        <v>1444</v>
      </c>
      <c r="B375" s="36" t="s">
        <v>427</v>
      </c>
      <c r="C375" s="37" t="s">
        <v>429</v>
      </c>
      <c r="D375" s="38" t="s">
        <v>368</v>
      </c>
      <c r="E375" s="40"/>
      <c r="F375" s="38"/>
      <c r="G375" s="31"/>
    </row>
    <row r="376" spans="1:7" x14ac:dyDescent="0.25">
      <c r="A376" s="36">
        <v>1506</v>
      </c>
      <c r="B376" s="36" t="s">
        <v>427</v>
      </c>
      <c r="C376" s="37" t="s">
        <v>430</v>
      </c>
      <c r="D376" s="38" t="s">
        <v>368</v>
      </c>
      <c r="E376" s="40"/>
      <c r="F376" s="38"/>
      <c r="G376" s="31"/>
    </row>
    <row r="377" spans="1:7" x14ac:dyDescent="0.25">
      <c r="A377" s="36">
        <v>503</v>
      </c>
      <c r="B377" s="36" t="s">
        <v>427</v>
      </c>
      <c r="C377" s="37" t="s">
        <v>431</v>
      </c>
      <c r="D377" s="38"/>
      <c r="E377" s="38" t="s">
        <v>621</v>
      </c>
      <c r="F377" s="38"/>
      <c r="G377" s="31"/>
    </row>
    <row r="378" spans="1:7" x14ac:dyDescent="0.25">
      <c r="A378" s="36">
        <v>1153</v>
      </c>
      <c r="B378" s="36" t="s">
        <v>427</v>
      </c>
      <c r="C378" s="37" t="s">
        <v>432</v>
      </c>
      <c r="D378" s="38"/>
      <c r="E378" s="38" t="s">
        <v>621</v>
      </c>
      <c r="F378" s="38"/>
      <c r="G378" s="31"/>
    </row>
    <row r="379" spans="1:7" x14ac:dyDescent="0.25">
      <c r="A379" s="36">
        <v>1294</v>
      </c>
      <c r="B379" s="36" t="s">
        <v>427</v>
      </c>
      <c r="C379" s="37" t="s">
        <v>433</v>
      </c>
      <c r="D379" s="38"/>
      <c r="E379" s="38" t="s">
        <v>621</v>
      </c>
      <c r="F379" s="38"/>
      <c r="G379" s="31"/>
    </row>
    <row r="380" spans="1:7" x14ac:dyDescent="0.25">
      <c r="A380" s="36">
        <v>1376</v>
      </c>
      <c r="B380" s="36" t="s">
        <v>427</v>
      </c>
      <c r="C380" s="37" t="s">
        <v>434</v>
      </c>
      <c r="D380" s="38"/>
      <c r="E380" s="38" t="s">
        <v>621</v>
      </c>
      <c r="F380" s="38"/>
      <c r="G380" s="31"/>
    </row>
    <row r="381" spans="1:7" x14ac:dyDescent="0.25">
      <c r="A381" s="36">
        <v>485</v>
      </c>
      <c r="B381" s="36" t="s">
        <v>427</v>
      </c>
      <c r="C381" s="37" t="s">
        <v>435</v>
      </c>
      <c r="D381" s="38"/>
      <c r="E381" s="38" t="s">
        <v>621</v>
      </c>
      <c r="F381" s="38"/>
      <c r="G381" s="31"/>
    </row>
    <row r="382" spans="1:7" x14ac:dyDescent="0.25">
      <c r="A382" s="36">
        <v>1443</v>
      </c>
      <c r="B382" s="36" t="s">
        <v>427</v>
      </c>
      <c r="C382" s="37" t="s">
        <v>436</v>
      </c>
      <c r="D382" s="38"/>
      <c r="E382" s="38" t="s">
        <v>633</v>
      </c>
      <c r="F382" s="38"/>
      <c r="G382" s="31"/>
    </row>
    <row r="383" spans="1:7" x14ac:dyDescent="0.25">
      <c r="A383" s="36">
        <v>1373</v>
      </c>
      <c r="B383" s="36" t="s">
        <v>427</v>
      </c>
      <c r="C383" s="37" t="s">
        <v>437</v>
      </c>
      <c r="D383" s="38"/>
      <c r="E383" s="38" t="s">
        <v>641</v>
      </c>
      <c r="F383" s="38"/>
      <c r="G383" s="31"/>
    </row>
    <row r="384" spans="1:7" x14ac:dyDescent="0.25">
      <c r="A384" s="36">
        <v>1375</v>
      </c>
      <c r="B384" s="36" t="s">
        <v>427</v>
      </c>
      <c r="C384" s="37" t="s">
        <v>438</v>
      </c>
      <c r="D384" s="38"/>
      <c r="E384" s="38" t="s">
        <v>688</v>
      </c>
      <c r="F384" s="38"/>
      <c r="G384" s="31"/>
    </row>
    <row r="385" spans="1:7" x14ac:dyDescent="0.25">
      <c r="A385" s="36">
        <v>676</v>
      </c>
      <c r="B385" s="36" t="s">
        <v>439</v>
      </c>
      <c r="C385" s="37" t="s">
        <v>223</v>
      </c>
      <c r="D385" s="38"/>
      <c r="E385" s="38" t="s">
        <v>621</v>
      </c>
      <c r="F385" s="38"/>
      <c r="G385" s="31"/>
    </row>
    <row r="386" spans="1:7" x14ac:dyDescent="0.25">
      <c r="A386" s="36">
        <v>711</v>
      </c>
      <c r="B386" s="36" t="s">
        <v>440</v>
      </c>
      <c r="C386" s="37" t="s">
        <v>441</v>
      </c>
      <c r="D386" s="38"/>
      <c r="E386" s="38" t="s">
        <v>620</v>
      </c>
      <c r="F386" s="38"/>
      <c r="G386" s="31"/>
    </row>
    <row r="387" spans="1:7" x14ac:dyDescent="0.25">
      <c r="A387" s="36">
        <v>101</v>
      </c>
      <c r="B387" s="36" t="s">
        <v>702</v>
      </c>
      <c r="C387" s="37" t="s">
        <v>442</v>
      </c>
      <c r="D387" s="38"/>
      <c r="E387" s="38" t="s">
        <v>621</v>
      </c>
      <c r="F387" s="38"/>
      <c r="G387" s="31"/>
    </row>
    <row r="388" spans="1:7" x14ac:dyDescent="0.25">
      <c r="A388" s="36">
        <v>103</v>
      </c>
      <c r="B388" s="36" t="s">
        <v>702</v>
      </c>
      <c r="C388" s="37" t="s">
        <v>443</v>
      </c>
      <c r="D388" s="38"/>
      <c r="E388" s="38" t="s">
        <v>621</v>
      </c>
      <c r="F388" s="38"/>
      <c r="G388" s="31"/>
    </row>
    <row r="389" spans="1:7" x14ac:dyDescent="0.25">
      <c r="A389" s="36">
        <v>105</v>
      </c>
      <c r="B389" s="36" t="s">
        <v>702</v>
      </c>
      <c r="C389" s="37" t="s">
        <v>431</v>
      </c>
      <c r="D389" s="38"/>
      <c r="E389" s="38" t="s">
        <v>621</v>
      </c>
      <c r="F389" s="38"/>
      <c r="G389" s="31"/>
    </row>
    <row r="390" spans="1:7" x14ac:dyDescent="0.25">
      <c r="A390" s="36">
        <v>106</v>
      </c>
      <c r="B390" s="36" t="s">
        <v>702</v>
      </c>
      <c r="C390" s="37" t="s">
        <v>231</v>
      </c>
      <c r="D390" s="38"/>
      <c r="E390" s="38" t="s">
        <v>621</v>
      </c>
      <c r="F390" s="38"/>
      <c r="G390" s="31"/>
    </row>
    <row r="391" spans="1:7" x14ac:dyDescent="0.25">
      <c r="A391" s="36">
        <v>107</v>
      </c>
      <c r="B391" s="36" t="s">
        <v>703</v>
      </c>
      <c r="C391" s="37" t="s">
        <v>444</v>
      </c>
      <c r="D391" s="38" t="s">
        <v>445</v>
      </c>
      <c r="E391" s="40"/>
      <c r="F391" s="38"/>
      <c r="G391" s="31"/>
    </row>
    <row r="392" spans="1:7" x14ac:dyDescent="0.25">
      <c r="A392" s="36">
        <v>1335</v>
      </c>
      <c r="B392" s="36" t="s">
        <v>703</v>
      </c>
      <c r="C392" s="37" t="s">
        <v>446</v>
      </c>
      <c r="D392" s="38" t="s">
        <v>445</v>
      </c>
      <c r="E392" s="40"/>
      <c r="F392" s="38"/>
      <c r="G392" s="31"/>
    </row>
    <row r="393" spans="1:7" x14ac:dyDescent="0.25">
      <c r="A393" s="36">
        <v>110</v>
      </c>
      <c r="B393" s="36" t="s">
        <v>703</v>
      </c>
      <c r="C393" s="37" t="s">
        <v>447</v>
      </c>
      <c r="D393" s="38"/>
      <c r="E393" s="38" t="s">
        <v>621</v>
      </c>
      <c r="F393" s="38"/>
      <c r="G393" s="31"/>
    </row>
    <row r="394" spans="1:7" x14ac:dyDescent="0.25">
      <c r="A394" s="36">
        <v>108</v>
      </c>
      <c r="B394" s="36" t="s">
        <v>703</v>
      </c>
      <c r="C394" s="37" t="s">
        <v>437</v>
      </c>
      <c r="D394" s="38"/>
      <c r="E394" s="38" t="s">
        <v>634</v>
      </c>
      <c r="F394" s="38"/>
      <c r="G394" s="31"/>
    </row>
    <row r="395" spans="1:7" x14ac:dyDescent="0.25">
      <c r="A395" s="36">
        <v>111</v>
      </c>
      <c r="B395" s="36" t="s">
        <v>703</v>
      </c>
      <c r="C395" s="37" t="s">
        <v>448</v>
      </c>
      <c r="D395" s="38"/>
      <c r="E395" s="38" t="s">
        <v>634</v>
      </c>
      <c r="F395" s="38"/>
      <c r="G395" s="31"/>
    </row>
    <row r="396" spans="1:7" x14ac:dyDescent="0.25">
      <c r="A396" s="36">
        <v>134</v>
      </c>
      <c r="B396" s="36" t="s">
        <v>449</v>
      </c>
      <c r="C396" s="37" t="s">
        <v>450</v>
      </c>
      <c r="D396" s="38"/>
      <c r="E396" s="38" t="s">
        <v>617</v>
      </c>
      <c r="F396" s="38"/>
      <c r="G396" s="31"/>
    </row>
    <row r="397" spans="1:7" x14ac:dyDescent="0.25">
      <c r="A397" s="36">
        <v>721</v>
      </c>
      <c r="B397" s="36" t="s">
        <v>449</v>
      </c>
      <c r="C397" s="37" t="s">
        <v>451</v>
      </c>
      <c r="D397" s="38"/>
      <c r="E397" s="38" t="s">
        <v>617</v>
      </c>
      <c r="F397" s="38"/>
      <c r="G397" s="31"/>
    </row>
    <row r="398" spans="1:7" x14ac:dyDescent="0.25">
      <c r="A398" s="36">
        <v>717</v>
      </c>
      <c r="B398" s="36" t="s">
        <v>449</v>
      </c>
      <c r="C398" s="37" t="s">
        <v>452</v>
      </c>
      <c r="D398" s="38"/>
      <c r="E398" s="38" t="s">
        <v>646</v>
      </c>
      <c r="F398" s="38"/>
      <c r="G398" s="31"/>
    </row>
    <row r="399" spans="1:7" x14ac:dyDescent="0.25">
      <c r="A399" s="36">
        <v>1301</v>
      </c>
      <c r="B399" s="36" t="s">
        <v>449</v>
      </c>
      <c r="C399" s="37" t="s">
        <v>453</v>
      </c>
      <c r="D399" s="38"/>
      <c r="E399" s="38" t="s">
        <v>646</v>
      </c>
      <c r="F399" s="38"/>
      <c r="G399" s="31"/>
    </row>
    <row r="400" spans="1:7" x14ac:dyDescent="0.25">
      <c r="A400" s="36">
        <v>1250</v>
      </c>
      <c r="B400" s="36" t="s">
        <v>449</v>
      </c>
      <c r="C400" s="37" t="s">
        <v>454</v>
      </c>
      <c r="D400" s="38"/>
      <c r="E400" s="38" t="s">
        <v>646</v>
      </c>
      <c r="F400" s="38"/>
      <c r="G400" s="31"/>
    </row>
    <row r="401" spans="1:7" x14ac:dyDescent="0.25">
      <c r="A401" s="36">
        <v>1395</v>
      </c>
      <c r="B401" s="36" t="s">
        <v>449</v>
      </c>
      <c r="C401" s="37" t="s">
        <v>455</v>
      </c>
      <c r="D401" s="38"/>
      <c r="E401" s="38" t="s">
        <v>646</v>
      </c>
      <c r="F401" s="38"/>
      <c r="G401" s="31"/>
    </row>
    <row r="402" spans="1:7" x14ac:dyDescent="0.25">
      <c r="A402" s="36">
        <v>1348</v>
      </c>
      <c r="B402" s="36" t="s">
        <v>449</v>
      </c>
      <c r="C402" s="37" t="s">
        <v>456</v>
      </c>
      <c r="D402" s="38"/>
      <c r="E402" s="38" t="s">
        <v>624</v>
      </c>
      <c r="F402" s="38"/>
      <c r="G402" s="31"/>
    </row>
    <row r="403" spans="1:7" x14ac:dyDescent="0.25">
      <c r="A403" s="36">
        <v>1349</v>
      </c>
      <c r="B403" s="36" t="s">
        <v>457</v>
      </c>
      <c r="C403" s="37" t="s">
        <v>458</v>
      </c>
      <c r="D403" s="38"/>
      <c r="E403" s="38" t="s">
        <v>616</v>
      </c>
      <c r="F403" s="38"/>
      <c r="G403" s="31"/>
    </row>
    <row r="404" spans="1:7" x14ac:dyDescent="0.25">
      <c r="A404" s="36">
        <v>725</v>
      </c>
      <c r="B404" s="36" t="s">
        <v>457</v>
      </c>
      <c r="C404" s="37" t="s">
        <v>459</v>
      </c>
      <c r="D404" s="38"/>
      <c r="E404" s="38" t="s">
        <v>704</v>
      </c>
      <c r="F404" s="38"/>
      <c r="G404" s="31"/>
    </row>
    <row r="405" spans="1:7" x14ac:dyDescent="0.25">
      <c r="A405" s="36">
        <v>1350</v>
      </c>
      <c r="B405" s="36" t="s">
        <v>457</v>
      </c>
      <c r="C405" s="37" t="s">
        <v>423</v>
      </c>
      <c r="D405" s="38"/>
      <c r="E405" s="38" t="s">
        <v>692</v>
      </c>
      <c r="F405" s="38"/>
      <c r="G405" s="31"/>
    </row>
    <row r="406" spans="1:7" x14ac:dyDescent="0.25">
      <c r="A406" s="36">
        <v>1419</v>
      </c>
      <c r="B406" s="36" t="s">
        <v>457</v>
      </c>
      <c r="C406" s="37" t="s">
        <v>460</v>
      </c>
      <c r="D406" s="38"/>
      <c r="E406" s="38" t="s">
        <v>692</v>
      </c>
      <c r="F406" s="38"/>
      <c r="G406" s="31"/>
    </row>
    <row r="407" spans="1:7" x14ac:dyDescent="0.25">
      <c r="A407" s="36">
        <v>1420</v>
      </c>
      <c r="B407" s="36" t="s">
        <v>457</v>
      </c>
      <c r="C407" s="37" t="s">
        <v>404</v>
      </c>
      <c r="D407" s="38"/>
      <c r="E407" s="38" t="s">
        <v>692</v>
      </c>
      <c r="F407" s="38"/>
      <c r="G407" s="31"/>
    </row>
    <row r="408" spans="1:7" x14ac:dyDescent="0.25">
      <c r="A408" s="36">
        <v>355</v>
      </c>
      <c r="B408" s="36" t="s">
        <v>461</v>
      </c>
      <c r="C408" s="37" t="s">
        <v>462</v>
      </c>
      <c r="D408" s="38"/>
      <c r="E408" s="38" t="s">
        <v>683</v>
      </c>
      <c r="F408" s="38"/>
      <c r="G408" s="31"/>
    </row>
    <row r="409" spans="1:7" x14ac:dyDescent="0.25">
      <c r="A409" s="36">
        <v>356</v>
      </c>
      <c r="B409" s="36" t="s">
        <v>461</v>
      </c>
      <c r="C409" s="37" t="s">
        <v>264</v>
      </c>
      <c r="D409" s="38"/>
      <c r="E409" s="38" t="s">
        <v>646</v>
      </c>
      <c r="F409" s="38"/>
      <c r="G409" s="31"/>
    </row>
    <row r="410" spans="1:7" x14ac:dyDescent="0.25">
      <c r="A410" s="36">
        <v>1343</v>
      </c>
      <c r="B410" s="36" t="s">
        <v>463</v>
      </c>
      <c r="C410" s="37" t="s">
        <v>223</v>
      </c>
      <c r="D410" s="38"/>
      <c r="E410" s="38" t="s">
        <v>643</v>
      </c>
      <c r="F410" s="38"/>
      <c r="G410" s="31"/>
    </row>
    <row r="411" spans="1:7" x14ac:dyDescent="0.25">
      <c r="A411" s="36">
        <v>1371</v>
      </c>
      <c r="B411" s="36" t="s">
        <v>463</v>
      </c>
      <c r="C411" s="37" t="s">
        <v>420</v>
      </c>
      <c r="D411" s="38"/>
      <c r="E411" s="38" t="s">
        <v>618</v>
      </c>
      <c r="F411" s="38"/>
      <c r="G411" s="31"/>
    </row>
    <row r="412" spans="1:7" x14ac:dyDescent="0.25">
      <c r="A412" s="36">
        <v>362</v>
      </c>
      <c r="B412" s="36" t="s">
        <v>463</v>
      </c>
      <c r="C412" s="37" t="s">
        <v>260</v>
      </c>
      <c r="D412" s="38"/>
      <c r="E412" s="38" t="s">
        <v>670</v>
      </c>
      <c r="F412" s="38"/>
      <c r="G412" s="31"/>
    </row>
    <row r="413" spans="1:7" x14ac:dyDescent="0.25">
      <c r="A413" s="36">
        <v>882</v>
      </c>
      <c r="B413" s="36" t="s">
        <v>464</v>
      </c>
      <c r="C413" s="37" t="s">
        <v>465</v>
      </c>
      <c r="D413" s="38"/>
      <c r="E413" s="38" t="s">
        <v>620</v>
      </c>
      <c r="F413" s="38"/>
      <c r="G413" s="31"/>
    </row>
    <row r="414" spans="1:7" x14ac:dyDescent="0.25">
      <c r="A414" s="36">
        <v>883</v>
      </c>
      <c r="B414" s="36" t="s">
        <v>464</v>
      </c>
      <c r="C414" s="37" t="s">
        <v>466</v>
      </c>
      <c r="D414" s="38"/>
      <c r="E414" s="38" t="s">
        <v>620</v>
      </c>
      <c r="F414" s="38"/>
      <c r="G414" s="31"/>
    </row>
    <row r="415" spans="1:7" x14ac:dyDescent="0.25">
      <c r="A415" s="36">
        <v>885</v>
      </c>
      <c r="B415" s="36" t="s">
        <v>464</v>
      </c>
      <c r="C415" s="37" t="s">
        <v>467</v>
      </c>
      <c r="D415" s="38"/>
      <c r="E415" s="38" t="s">
        <v>644</v>
      </c>
      <c r="F415" s="38"/>
      <c r="G415" s="31"/>
    </row>
    <row r="416" spans="1:7" x14ac:dyDescent="0.25">
      <c r="A416" s="36">
        <v>886</v>
      </c>
      <c r="B416" s="36" t="s">
        <v>464</v>
      </c>
      <c r="C416" s="37" t="s">
        <v>468</v>
      </c>
      <c r="D416" s="38"/>
      <c r="E416" s="38" t="s">
        <v>705</v>
      </c>
      <c r="F416" s="38"/>
      <c r="G416" s="31"/>
    </row>
    <row r="417" spans="1:7" x14ac:dyDescent="0.25">
      <c r="A417" s="36">
        <v>1507</v>
      </c>
      <c r="B417" s="36" t="s">
        <v>464</v>
      </c>
      <c r="C417" s="37" t="s">
        <v>469</v>
      </c>
      <c r="D417" s="38"/>
      <c r="E417" s="38" t="s">
        <v>705</v>
      </c>
      <c r="F417" s="38"/>
      <c r="G417" s="31"/>
    </row>
    <row r="418" spans="1:7" x14ac:dyDescent="0.25">
      <c r="A418" s="36">
        <v>1399</v>
      </c>
      <c r="B418" s="36" t="s">
        <v>470</v>
      </c>
      <c r="C418" s="37" t="s">
        <v>219</v>
      </c>
      <c r="D418" s="38"/>
      <c r="E418" s="38" t="s">
        <v>632</v>
      </c>
      <c r="F418" s="38"/>
      <c r="G418" s="31"/>
    </row>
    <row r="419" spans="1:7" x14ac:dyDescent="0.25">
      <c r="A419" s="36">
        <v>1306</v>
      </c>
      <c r="B419" s="36" t="s">
        <v>470</v>
      </c>
      <c r="C419" s="37" t="s">
        <v>471</v>
      </c>
      <c r="D419" s="38"/>
      <c r="E419" s="38" t="s">
        <v>670</v>
      </c>
      <c r="F419" s="38"/>
      <c r="G419" s="31"/>
    </row>
    <row r="420" spans="1:7" x14ac:dyDescent="0.25">
      <c r="A420" s="36">
        <v>1305</v>
      </c>
      <c r="B420" s="36" t="s">
        <v>470</v>
      </c>
      <c r="C420" s="37" t="s">
        <v>472</v>
      </c>
      <c r="D420" s="38"/>
      <c r="E420" s="38" t="s">
        <v>706</v>
      </c>
      <c r="F420" s="38"/>
      <c r="G420" s="31"/>
    </row>
    <row r="421" spans="1:7" x14ac:dyDescent="0.25">
      <c r="A421" s="36">
        <v>958</v>
      </c>
      <c r="B421" s="36" t="s">
        <v>473</v>
      </c>
      <c r="C421" s="37" t="s">
        <v>474</v>
      </c>
      <c r="D421" s="38"/>
      <c r="E421" s="38" t="s">
        <v>689</v>
      </c>
      <c r="F421" s="38"/>
      <c r="G421" s="31"/>
    </row>
    <row r="422" spans="1:7" x14ac:dyDescent="0.25">
      <c r="A422" s="36">
        <v>955</v>
      </c>
      <c r="B422" s="36" t="s">
        <v>473</v>
      </c>
      <c r="C422" s="37" t="s">
        <v>266</v>
      </c>
      <c r="D422" s="38"/>
      <c r="E422" s="38" t="s">
        <v>689</v>
      </c>
      <c r="F422" s="38"/>
      <c r="G422" s="31"/>
    </row>
    <row r="423" spans="1:7" x14ac:dyDescent="0.25">
      <c r="A423" s="36">
        <v>1401</v>
      </c>
      <c r="B423" s="36" t="s">
        <v>473</v>
      </c>
      <c r="C423" s="37" t="s">
        <v>423</v>
      </c>
      <c r="D423" s="38"/>
      <c r="E423" s="38" t="s">
        <v>616</v>
      </c>
      <c r="F423" s="38"/>
      <c r="G423" s="31"/>
    </row>
    <row r="424" spans="1:7" x14ac:dyDescent="0.25">
      <c r="A424" s="36">
        <v>953</v>
      </c>
      <c r="B424" s="36" t="s">
        <v>473</v>
      </c>
      <c r="C424" s="37" t="s">
        <v>475</v>
      </c>
      <c r="D424" s="38"/>
      <c r="E424" s="38" t="s">
        <v>617</v>
      </c>
      <c r="F424" s="38"/>
      <c r="G424" s="31"/>
    </row>
    <row r="425" spans="1:7" x14ac:dyDescent="0.25">
      <c r="A425" s="36">
        <v>1423</v>
      </c>
      <c r="B425" s="36" t="s">
        <v>476</v>
      </c>
      <c r="C425" s="37" t="s">
        <v>477</v>
      </c>
      <c r="D425" s="38"/>
      <c r="E425" s="40"/>
      <c r="F425" s="38"/>
      <c r="G425" s="31"/>
    </row>
    <row r="426" spans="1:7" x14ac:dyDescent="0.25">
      <c r="A426" s="36"/>
      <c r="B426" s="36"/>
      <c r="C426" s="37" t="s">
        <v>478</v>
      </c>
      <c r="D426" s="38" t="s">
        <v>44</v>
      </c>
      <c r="E426" s="40"/>
      <c r="F426" s="38"/>
      <c r="G426" s="31"/>
    </row>
    <row r="427" spans="1:7" x14ac:dyDescent="0.25">
      <c r="A427" s="36">
        <v>961</v>
      </c>
      <c r="B427" s="36" t="s">
        <v>476</v>
      </c>
      <c r="C427" s="37" t="s">
        <v>479</v>
      </c>
      <c r="D427" s="38" t="s">
        <v>480</v>
      </c>
      <c r="E427" s="40"/>
      <c r="F427" s="38"/>
      <c r="G427" s="31"/>
    </row>
    <row r="428" spans="1:7" x14ac:dyDescent="0.25">
      <c r="A428" s="36">
        <v>962</v>
      </c>
      <c r="B428" s="36" t="s">
        <v>476</v>
      </c>
      <c r="C428" s="37" t="s">
        <v>481</v>
      </c>
      <c r="D428" s="38" t="s">
        <v>482</v>
      </c>
      <c r="E428" s="40"/>
      <c r="F428" s="38"/>
      <c r="G428" s="31"/>
    </row>
    <row r="429" spans="1:7" x14ac:dyDescent="0.25">
      <c r="A429" s="36">
        <v>963</v>
      </c>
      <c r="B429" s="36" t="s">
        <v>476</v>
      </c>
      <c r="C429" s="37" t="s">
        <v>483</v>
      </c>
      <c r="D429" s="38" t="s">
        <v>484</v>
      </c>
      <c r="E429" s="40"/>
      <c r="F429" s="38"/>
      <c r="G429" s="31"/>
    </row>
    <row r="430" spans="1:7" x14ac:dyDescent="0.25">
      <c r="A430" s="36">
        <v>965</v>
      </c>
      <c r="B430" s="36" t="s">
        <v>476</v>
      </c>
      <c r="C430" s="37" t="s">
        <v>485</v>
      </c>
      <c r="D430" s="38" t="s">
        <v>486</v>
      </c>
      <c r="E430" s="40"/>
      <c r="F430" s="38"/>
      <c r="G430" s="31"/>
    </row>
    <row r="431" spans="1:7" x14ac:dyDescent="0.25">
      <c r="A431" s="36">
        <v>966</v>
      </c>
      <c r="B431" s="36" t="s">
        <v>476</v>
      </c>
      <c r="C431" s="37" t="s">
        <v>485</v>
      </c>
      <c r="D431" s="38" t="s">
        <v>487</v>
      </c>
      <c r="E431" s="40"/>
      <c r="F431" s="38"/>
      <c r="G431" s="31"/>
    </row>
    <row r="432" spans="1:7" x14ac:dyDescent="0.25">
      <c r="A432" s="36">
        <v>1424</v>
      </c>
      <c r="B432" s="36" t="s">
        <v>476</v>
      </c>
      <c r="C432" s="37" t="s">
        <v>488</v>
      </c>
      <c r="D432" s="37"/>
      <c r="E432" s="47"/>
      <c r="F432" s="37"/>
      <c r="G432" s="31"/>
    </row>
    <row r="433" spans="1:7" x14ac:dyDescent="0.25">
      <c r="A433" s="36"/>
      <c r="B433" s="36"/>
      <c r="C433" s="37" t="s">
        <v>489</v>
      </c>
      <c r="D433" s="38"/>
      <c r="E433" s="38" t="s">
        <v>621</v>
      </c>
      <c r="F433" s="38"/>
      <c r="G433" s="31"/>
    </row>
    <row r="434" spans="1:7" x14ac:dyDescent="0.25">
      <c r="A434" s="36">
        <v>967</v>
      </c>
      <c r="B434" s="36" t="s">
        <v>476</v>
      </c>
      <c r="C434" s="37" t="s">
        <v>271</v>
      </c>
      <c r="D434" s="38"/>
      <c r="E434" s="38"/>
      <c r="F434" s="38"/>
      <c r="G434" s="31"/>
    </row>
    <row r="435" spans="1:7" x14ac:dyDescent="0.25">
      <c r="A435" s="36"/>
      <c r="B435" s="36"/>
      <c r="C435" s="37" t="s">
        <v>490</v>
      </c>
      <c r="D435" s="38"/>
      <c r="E435" s="38" t="s">
        <v>491</v>
      </c>
      <c r="F435" s="38"/>
      <c r="G435" s="31"/>
    </row>
    <row r="436" spans="1:7" x14ac:dyDescent="0.25">
      <c r="A436" s="36">
        <v>1402</v>
      </c>
      <c r="B436" s="36" t="s">
        <v>476</v>
      </c>
      <c r="C436" s="37" t="s">
        <v>492</v>
      </c>
      <c r="D436" s="38"/>
      <c r="E436" s="38" t="s">
        <v>615</v>
      </c>
      <c r="F436" s="38"/>
      <c r="G436" s="31"/>
    </row>
    <row r="437" spans="1:7" x14ac:dyDescent="0.25">
      <c r="A437" s="36">
        <v>1141</v>
      </c>
      <c r="B437" s="36" t="s">
        <v>493</v>
      </c>
      <c r="C437" s="37" t="s">
        <v>494</v>
      </c>
      <c r="D437" s="38" t="s">
        <v>44</v>
      </c>
      <c r="E437" s="40"/>
      <c r="F437" s="38"/>
      <c r="G437" s="31"/>
    </row>
    <row r="438" spans="1:7" x14ac:dyDescent="0.25">
      <c r="A438" s="36">
        <v>968</v>
      </c>
      <c r="B438" s="36" t="s">
        <v>493</v>
      </c>
      <c r="C438" s="37" t="s">
        <v>495</v>
      </c>
      <c r="D438" s="38" t="s">
        <v>46</v>
      </c>
      <c r="E438" s="40"/>
      <c r="F438" s="38"/>
      <c r="G438" s="31"/>
    </row>
    <row r="439" spans="1:7" x14ac:dyDescent="0.25">
      <c r="A439" s="36">
        <v>969</v>
      </c>
      <c r="B439" s="36" t="s">
        <v>493</v>
      </c>
      <c r="C439" s="37" t="s">
        <v>496</v>
      </c>
      <c r="D439" s="38" t="s">
        <v>46</v>
      </c>
      <c r="E439" s="40"/>
      <c r="F439" s="38"/>
      <c r="G439" s="31"/>
    </row>
    <row r="440" spans="1:7" x14ac:dyDescent="0.25">
      <c r="A440" s="36">
        <v>970</v>
      </c>
      <c r="B440" s="36" t="s">
        <v>493</v>
      </c>
      <c r="C440" s="37" t="s">
        <v>497</v>
      </c>
      <c r="D440" s="38" t="s">
        <v>37</v>
      </c>
      <c r="E440" s="50"/>
      <c r="F440" s="38"/>
      <c r="G440" s="31"/>
    </row>
    <row r="441" spans="1:7" x14ac:dyDescent="0.25">
      <c r="A441" s="36">
        <v>1202</v>
      </c>
      <c r="B441" s="36" t="s">
        <v>493</v>
      </c>
      <c r="C441" s="37" t="s">
        <v>312</v>
      </c>
      <c r="D441" s="38" t="s">
        <v>56</v>
      </c>
      <c r="E441" s="40"/>
      <c r="F441" s="38">
        <v>2</v>
      </c>
      <c r="G441" s="31"/>
    </row>
    <row r="442" spans="1:7" x14ac:dyDescent="0.25">
      <c r="A442" s="36">
        <v>1175</v>
      </c>
      <c r="B442" s="36" t="s">
        <v>493</v>
      </c>
      <c r="C442" s="37" t="s">
        <v>498</v>
      </c>
      <c r="D442" s="38" t="s">
        <v>67</v>
      </c>
      <c r="E442" s="40"/>
      <c r="F442" s="38">
        <v>2</v>
      </c>
      <c r="G442" s="31"/>
    </row>
    <row r="443" spans="1:7" x14ac:dyDescent="0.25">
      <c r="A443" s="36">
        <v>1176</v>
      </c>
      <c r="B443" s="36" t="s">
        <v>493</v>
      </c>
      <c r="C443" s="37" t="s">
        <v>498</v>
      </c>
      <c r="D443" s="38" t="s">
        <v>499</v>
      </c>
      <c r="E443" s="40"/>
      <c r="F443" s="38" t="s">
        <v>40</v>
      </c>
      <c r="G443" s="31"/>
    </row>
    <row r="444" spans="1:7" x14ac:dyDescent="0.25">
      <c r="A444" s="36">
        <v>1472</v>
      </c>
      <c r="B444" s="36" t="s">
        <v>493</v>
      </c>
      <c r="C444" s="37" t="s">
        <v>500</v>
      </c>
      <c r="D444" s="38"/>
      <c r="E444" s="38" t="s">
        <v>645</v>
      </c>
      <c r="F444" s="38"/>
      <c r="G444" s="31"/>
    </row>
    <row r="445" spans="1:7" x14ac:dyDescent="0.25">
      <c r="A445" s="36">
        <v>996</v>
      </c>
      <c r="B445" s="36" t="s">
        <v>501</v>
      </c>
      <c r="C445" s="37" t="s">
        <v>502</v>
      </c>
      <c r="D445" s="38" t="s">
        <v>135</v>
      </c>
      <c r="E445" s="40"/>
      <c r="F445" s="38">
        <v>2</v>
      </c>
      <c r="G445" s="31"/>
    </row>
    <row r="446" spans="1:7" x14ac:dyDescent="0.25">
      <c r="A446" s="36">
        <v>998</v>
      </c>
      <c r="B446" s="36" t="s">
        <v>501</v>
      </c>
      <c r="C446" s="37" t="s">
        <v>503</v>
      </c>
      <c r="D446" s="38"/>
      <c r="E446" s="38" t="s">
        <v>633</v>
      </c>
      <c r="F446" s="38"/>
      <c r="G446" s="31"/>
    </row>
    <row r="447" spans="1:7" x14ac:dyDescent="0.25">
      <c r="A447" s="36">
        <v>1000</v>
      </c>
      <c r="B447" s="36" t="s">
        <v>501</v>
      </c>
      <c r="C447" s="37" t="s">
        <v>504</v>
      </c>
      <c r="D447" s="38"/>
      <c r="E447" s="38" t="s">
        <v>620</v>
      </c>
      <c r="F447" s="38"/>
      <c r="G447" s="31"/>
    </row>
    <row r="448" spans="1:7" x14ac:dyDescent="0.25">
      <c r="A448" s="36">
        <v>1206</v>
      </c>
      <c r="B448" s="36" t="s">
        <v>505</v>
      </c>
      <c r="C448" s="37" t="s">
        <v>506</v>
      </c>
      <c r="D448" s="38"/>
      <c r="E448" s="38" t="s">
        <v>689</v>
      </c>
      <c r="F448" s="38"/>
      <c r="G448" s="31"/>
    </row>
    <row r="449" spans="1:7" x14ac:dyDescent="0.25">
      <c r="A449" s="36">
        <v>1003</v>
      </c>
      <c r="B449" s="36" t="s">
        <v>505</v>
      </c>
      <c r="C449" s="37" t="s">
        <v>423</v>
      </c>
      <c r="D449" s="38"/>
      <c r="E449" s="38" t="s">
        <v>689</v>
      </c>
      <c r="F449" s="38"/>
      <c r="G449" s="31"/>
    </row>
    <row r="450" spans="1:7" x14ac:dyDescent="0.25">
      <c r="A450" s="36">
        <v>1197</v>
      </c>
      <c r="B450" s="36" t="s">
        <v>505</v>
      </c>
      <c r="C450" s="37" t="s">
        <v>507</v>
      </c>
      <c r="D450" s="38"/>
      <c r="E450" s="38" t="s">
        <v>630</v>
      </c>
      <c r="F450" s="38"/>
      <c r="G450" s="31"/>
    </row>
    <row r="451" spans="1:7" x14ac:dyDescent="0.25">
      <c r="A451" s="36">
        <v>1473</v>
      </c>
      <c r="B451" s="36" t="s">
        <v>505</v>
      </c>
      <c r="C451" s="37" t="s">
        <v>508</v>
      </c>
      <c r="D451" s="38"/>
      <c r="E451" s="38" t="s">
        <v>639</v>
      </c>
      <c r="F451" s="38"/>
      <c r="G451" s="31"/>
    </row>
    <row r="452" spans="1:7" x14ac:dyDescent="0.25">
      <c r="A452" s="36">
        <v>1004</v>
      </c>
      <c r="B452" s="36" t="s">
        <v>505</v>
      </c>
      <c r="C452" s="37" t="s">
        <v>475</v>
      </c>
      <c r="D452" s="38"/>
      <c r="E452" s="38" t="s">
        <v>620</v>
      </c>
      <c r="F452" s="38"/>
      <c r="G452" s="31"/>
    </row>
    <row r="453" spans="1:7" x14ac:dyDescent="0.25">
      <c r="A453" s="36">
        <v>1006</v>
      </c>
      <c r="B453" s="36" t="s">
        <v>505</v>
      </c>
      <c r="C453" s="37" t="s">
        <v>509</v>
      </c>
      <c r="D453" s="38"/>
      <c r="E453" s="38" t="s">
        <v>683</v>
      </c>
      <c r="F453" s="38"/>
      <c r="G453" s="31"/>
    </row>
    <row r="454" spans="1:7" x14ac:dyDescent="0.25">
      <c r="A454" s="36">
        <v>1475</v>
      </c>
      <c r="B454" s="36" t="s">
        <v>505</v>
      </c>
      <c r="C454" s="37" t="s">
        <v>510</v>
      </c>
      <c r="D454" s="38"/>
      <c r="E454" s="38" t="s">
        <v>623</v>
      </c>
      <c r="F454" s="38"/>
      <c r="G454" s="31"/>
    </row>
    <row r="455" spans="1:7" x14ac:dyDescent="0.25">
      <c r="A455" s="36">
        <v>1474</v>
      </c>
      <c r="B455" s="36" t="s">
        <v>505</v>
      </c>
      <c r="C455" s="37" t="s">
        <v>511</v>
      </c>
      <c r="D455" s="38"/>
      <c r="E455" s="38" t="s">
        <v>631</v>
      </c>
      <c r="F455" s="38"/>
      <c r="G455" s="31"/>
    </row>
    <row r="456" spans="1:7" x14ac:dyDescent="0.25">
      <c r="A456" s="36">
        <v>1007</v>
      </c>
      <c r="B456" s="36" t="s">
        <v>512</v>
      </c>
      <c r="C456" s="37" t="s">
        <v>513</v>
      </c>
      <c r="D456" s="38" t="s">
        <v>400</v>
      </c>
      <c r="E456" s="40"/>
      <c r="F456" s="38"/>
      <c r="G456" s="31"/>
    </row>
    <row r="457" spans="1:7" x14ac:dyDescent="0.25">
      <c r="A457" s="36">
        <v>1352</v>
      </c>
      <c r="B457" s="36" t="s">
        <v>512</v>
      </c>
      <c r="C457" s="37" t="s">
        <v>514</v>
      </c>
      <c r="D457" s="38" t="s">
        <v>94</v>
      </c>
      <c r="E457" s="40"/>
      <c r="F457" s="38"/>
      <c r="G457" s="31"/>
    </row>
    <row r="458" spans="1:7" x14ac:dyDescent="0.25">
      <c r="A458" s="36">
        <v>1011</v>
      </c>
      <c r="B458" s="36" t="s">
        <v>512</v>
      </c>
      <c r="C458" s="37" t="s">
        <v>515</v>
      </c>
      <c r="D458" s="38" t="s">
        <v>94</v>
      </c>
      <c r="E458" s="40"/>
      <c r="F458" s="38"/>
      <c r="G458" s="31"/>
    </row>
    <row r="459" spans="1:7" x14ac:dyDescent="0.25">
      <c r="A459" s="36">
        <v>1198</v>
      </c>
      <c r="B459" s="36" t="s">
        <v>512</v>
      </c>
      <c r="C459" s="37" t="s">
        <v>516</v>
      </c>
      <c r="D459" s="38" t="s">
        <v>94</v>
      </c>
      <c r="E459" s="40"/>
      <c r="F459" s="38"/>
      <c r="G459" s="31"/>
    </row>
    <row r="460" spans="1:7" x14ac:dyDescent="0.25">
      <c r="A460" s="36">
        <v>1008</v>
      </c>
      <c r="B460" s="36" t="s">
        <v>512</v>
      </c>
      <c r="C460" s="37" t="s">
        <v>517</v>
      </c>
      <c r="D460" s="38" t="s">
        <v>95</v>
      </c>
      <c r="E460" s="40"/>
      <c r="F460" s="38"/>
      <c r="G460" s="31"/>
    </row>
    <row r="461" spans="1:7" x14ac:dyDescent="0.25">
      <c r="A461" s="36">
        <v>1009</v>
      </c>
      <c r="B461" s="36" t="s">
        <v>512</v>
      </c>
      <c r="C461" s="37" t="s">
        <v>518</v>
      </c>
      <c r="D461" s="38" t="s">
        <v>95</v>
      </c>
      <c r="E461" s="40"/>
      <c r="F461" s="38"/>
      <c r="G461" s="31"/>
    </row>
    <row r="462" spans="1:7" x14ac:dyDescent="0.25">
      <c r="A462" s="36">
        <v>1010</v>
      </c>
      <c r="B462" s="36" t="s">
        <v>512</v>
      </c>
      <c r="C462" s="37" t="s">
        <v>519</v>
      </c>
      <c r="D462" s="38" t="s">
        <v>95</v>
      </c>
      <c r="E462" s="40"/>
      <c r="F462" s="38"/>
      <c r="G462" s="31"/>
    </row>
    <row r="463" spans="1:7" x14ac:dyDescent="0.25">
      <c r="A463" s="36">
        <v>1308</v>
      </c>
      <c r="B463" s="36" t="s">
        <v>512</v>
      </c>
      <c r="C463" s="37" t="s">
        <v>520</v>
      </c>
      <c r="D463" s="38"/>
      <c r="E463" s="38" t="s">
        <v>634</v>
      </c>
      <c r="F463" s="38"/>
      <c r="G463" s="31"/>
    </row>
    <row r="464" spans="1:7" x14ac:dyDescent="0.25">
      <c r="A464" s="36">
        <v>1012</v>
      </c>
      <c r="B464" s="36" t="s">
        <v>512</v>
      </c>
      <c r="C464" s="37" t="s">
        <v>521</v>
      </c>
      <c r="D464" s="38"/>
      <c r="E464" s="38" t="s">
        <v>631</v>
      </c>
      <c r="F464" s="38"/>
      <c r="G464" s="31"/>
    </row>
    <row r="465" spans="1:7" x14ac:dyDescent="0.25">
      <c r="A465" s="36">
        <v>1532</v>
      </c>
      <c r="B465" s="36" t="s">
        <v>512</v>
      </c>
      <c r="C465" s="37" t="s">
        <v>522</v>
      </c>
      <c r="D465" s="38"/>
      <c r="E465" s="38" t="s">
        <v>628</v>
      </c>
      <c r="F465" s="38"/>
      <c r="G465" s="31"/>
    </row>
    <row r="466" spans="1:7" x14ac:dyDescent="0.25">
      <c r="A466" s="36">
        <v>1013</v>
      </c>
      <c r="B466" s="36" t="s">
        <v>512</v>
      </c>
      <c r="C466" s="37" t="s">
        <v>523</v>
      </c>
      <c r="D466" s="38"/>
      <c r="E466" s="38" t="s">
        <v>628</v>
      </c>
      <c r="F466" s="38"/>
      <c r="G466" s="31"/>
    </row>
    <row r="467" spans="1:7" x14ac:dyDescent="0.25">
      <c r="A467" s="36">
        <v>1404</v>
      </c>
      <c r="B467" s="36" t="s">
        <v>512</v>
      </c>
      <c r="C467" s="37" t="s">
        <v>524</v>
      </c>
      <c r="D467" s="38"/>
      <c r="E467" s="38" t="s">
        <v>707</v>
      </c>
      <c r="F467" s="38"/>
      <c r="G467" s="31"/>
    </row>
    <row r="468" spans="1:7" x14ac:dyDescent="0.25">
      <c r="A468" s="36">
        <v>1015</v>
      </c>
      <c r="B468" s="36" t="s">
        <v>525</v>
      </c>
      <c r="C468" s="37" t="s">
        <v>526</v>
      </c>
      <c r="D468" s="38"/>
      <c r="E468" s="38" t="s">
        <v>632</v>
      </c>
      <c r="F468" s="38"/>
      <c r="G468" s="31"/>
    </row>
    <row r="469" spans="1:7" x14ac:dyDescent="0.25">
      <c r="A469" s="36">
        <v>1016</v>
      </c>
      <c r="B469" s="36" t="s">
        <v>525</v>
      </c>
      <c r="C469" s="37" t="s">
        <v>527</v>
      </c>
      <c r="D469" s="38"/>
      <c r="E469" s="38" t="s">
        <v>670</v>
      </c>
      <c r="F469" s="38"/>
      <c r="G469" s="31"/>
    </row>
    <row r="470" spans="1:7" x14ac:dyDescent="0.25">
      <c r="A470" s="36">
        <v>1353</v>
      </c>
      <c r="B470" s="36" t="s">
        <v>525</v>
      </c>
      <c r="C470" s="48" t="s">
        <v>528</v>
      </c>
      <c r="D470" s="38"/>
      <c r="E470" s="38" t="s">
        <v>620</v>
      </c>
      <c r="F470" s="38"/>
      <c r="G470" s="31"/>
    </row>
    <row r="471" spans="1:7" x14ac:dyDescent="0.25">
      <c r="A471" s="36">
        <v>1260</v>
      </c>
      <c r="B471" s="36" t="s">
        <v>525</v>
      </c>
      <c r="C471" s="37" t="s">
        <v>529</v>
      </c>
      <c r="D471" s="38"/>
      <c r="E471" s="38" t="s">
        <v>631</v>
      </c>
      <c r="F471" s="38"/>
      <c r="G471" s="31"/>
    </row>
    <row r="472" spans="1:7" x14ac:dyDescent="0.25">
      <c r="A472" s="36">
        <v>1018</v>
      </c>
      <c r="B472" s="36" t="s">
        <v>530</v>
      </c>
      <c r="C472" s="37" t="s">
        <v>531</v>
      </c>
      <c r="D472" s="38" t="s">
        <v>44</v>
      </c>
      <c r="E472" s="40"/>
      <c r="F472" s="38"/>
      <c r="G472" s="31"/>
    </row>
    <row r="473" spans="1:7" x14ac:dyDescent="0.25">
      <c r="A473" s="36">
        <v>1017</v>
      </c>
      <c r="B473" s="36" t="s">
        <v>530</v>
      </c>
      <c r="C473" s="37" t="s">
        <v>532</v>
      </c>
      <c r="D473" s="38" t="s">
        <v>499</v>
      </c>
      <c r="E473" s="40"/>
      <c r="F473" s="38"/>
      <c r="G473" s="31"/>
    </row>
    <row r="474" spans="1:7" x14ac:dyDescent="0.25">
      <c r="A474" s="36">
        <v>1476</v>
      </c>
      <c r="B474" s="36" t="s">
        <v>530</v>
      </c>
      <c r="C474" s="37" t="s">
        <v>533</v>
      </c>
      <c r="D474" s="38" t="s">
        <v>499</v>
      </c>
      <c r="E474" s="40"/>
      <c r="F474" s="38"/>
      <c r="G474" s="31"/>
    </row>
    <row r="475" spans="1:7" x14ac:dyDescent="0.25">
      <c r="A475" s="36">
        <v>1019</v>
      </c>
      <c r="B475" s="36" t="s">
        <v>530</v>
      </c>
      <c r="C475" s="37" t="s">
        <v>531</v>
      </c>
      <c r="D475" s="38"/>
      <c r="E475" s="38" t="s">
        <v>621</v>
      </c>
      <c r="F475" s="38"/>
      <c r="G475" s="31"/>
    </row>
    <row r="476" spans="1:7" x14ac:dyDescent="0.25">
      <c r="A476" s="36">
        <v>1020</v>
      </c>
      <c r="B476" s="36" t="s">
        <v>530</v>
      </c>
      <c r="C476" s="37" t="s">
        <v>531</v>
      </c>
      <c r="D476" s="38"/>
      <c r="E476" s="38" t="s">
        <v>615</v>
      </c>
      <c r="F476" s="38"/>
      <c r="G476" s="31"/>
    </row>
    <row r="477" spans="1:7" x14ac:dyDescent="0.25">
      <c r="A477" s="36">
        <v>1378</v>
      </c>
      <c r="B477" s="36" t="s">
        <v>530</v>
      </c>
      <c r="C477" s="37" t="s">
        <v>532</v>
      </c>
      <c r="D477" s="38"/>
      <c r="E477" s="38" t="s">
        <v>617</v>
      </c>
      <c r="F477" s="38"/>
      <c r="G477" s="31"/>
    </row>
    <row r="478" spans="1:7" x14ac:dyDescent="0.25">
      <c r="A478" s="36">
        <v>1200</v>
      </c>
      <c r="B478" s="36" t="s">
        <v>534</v>
      </c>
      <c r="C478" s="37" t="s">
        <v>535</v>
      </c>
      <c r="D478" s="38" t="s">
        <v>94</v>
      </c>
      <c r="E478" s="40"/>
      <c r="F478" s="38"/>
      <c r="G478" s="31"/>
    </row>
    <row r="479" spans="1:7" x14ac:dyDescent="0.25">
      <c r="A479" s="36">
        <v>1199</v>
      </c>
      <c r="B479" s="36" t="s">
        <v>534</v>
      </c>
      <c r="C479" s="37" t="s">
        <v>536</v>
      </c>
      <c r="D479" s="38" t="s">
        <v>95</v>
      </c>
      <c r="E479" s="40"/>
      <c r="F479" s="38"/>
      <c r="G479" s="31"/>
    </row>
    <row r="480" spans="1:7" x14ac:dyDescent="0.25">
      <c r="A480" s="36">
        <v>1025</v>
      </c>
      <c r="B480" s="36" t="s">
        <v>534</v>
      </c>
      <c r="C480" s="37" t="s">
        <v>537</v>
      </c>
      <c r="D480" s="38"/>
      <c r="E480" s="38" t="s">
        <v>707</v>
      </c>
      <c r="F480" s="38"/>
      <c r="G480" s="31"/>
    </row>
    <row r="481" spans="1:7" x14ac:dyDescent="0.25">
      <c r="A481" s="36">
        <v>389</v>
      </c>
      <c r="B481" s="36" t="s">
        <v>538</v>
      </c>
      <c r="C481" s="37" t="s">
        <v>411</v>
      </c>
      <c r="D481" s="38"/>
      <c r="E481" s="38" t="s">
        <v>621</v>
      </c>
      <c r="F481" s="38"/>
      <c r="G481" s="31"/>
    </row>
    <row r="482" spans="1:7" x14ac:dyDescent="0.25">
      <c r="A482" s="36">
        <v>1029</v>
      </c>
      <c r="B482" s="36" t="s">
        <v>538</v>
      </c>
      <c r="C482" s="37" t="s">
        <v>423</v>
      </c>
      <c r="D482" s="38"/>
      <c r="E482" s="38" t="s">
        <v>621</v>
      </c>
      <c r="F482" s="38"/>
      <c r="G482" s="31"/>
    </row>
    <row r="483" spans="1:7" x14ac:dyDescent="0.25">
      <c r="A483" s="36">
        <v>400</v>
      </c>
      <c r="B483" s="36" t="s">
        <v>538</v>
      </c>
      <c r="C483" s="37" t="s">
        <v>152</v>
      </c>
      <c r="D483" s="38"/>
      <c r="E483" s="38" t="s">
        <v>621</v>
      </c>
      <c r="F483" s="38"/>
      <c r="G483" s="31"/>
    </row>
    <row r="484" spans="1:7" x14ac:dyDescent="0.25">
      <c r="A484" s="36">
        <v>1379</v>
      </c>
      <c r="B484" s="36" t="s">
        <v>539</v>
      </c>
      <c r="C484" s="37" t="s">
        <v>540</v>
      </c>
      <c r="D484" s="38" t="s">
        <v>48</v>
      </c>
      <c r="E484" s="40"/>
      <c r="F484" s="38"/>
      <c r="G484" s="31"/>
    </row>
    <row r="485" spans="1:7" x14ac:dyDescent="0.25">
      <c r="A485" s="36">
        <v>1545</v>
      </c>
      <c r="B485" s="36" t="s">
        <v>539</v>
      </c>
      <c r="C485" s="37" t="s">
        <v>258</v>
      </c>
      <c r="D485" s="38" t="s">
        <v>48</v>
      </c>
      <c r="E485" s="40"/>
      <c r="F485" s="38"/>
      <c r="G485" s="31"/>
    </row>
    <row r="486" spans="1:7" x14ac:dyDescent="0.25">
      <c r="A486" s="36">
        <v>1032</v>
      </c>
      <c r="B486" s="36" t="s">
        <v>539</v>
      </c>
      <c r="C486" s="37" t="s">
        <v>541</v>
      </c>
      <c r="D486" s="38" t="s">
        <v>56</v>
      </c>
      <c r="E486" s="40"/>
      <c r="F486" s="38"/>
      <c r="G486" s="31"/>
    </row>
    <row r="487" spans="1:7" x14ac:dyDescent="0.25">
      <c r="A487" s="36">
        <v>1533</v>
      </c>
      <c r="B487" s="36" t="s">
        <v>539</v>
      </c>
      <c r="C487" s="37" t="s">
        <v>259</v>
      </c>
      <c r="D487" s="38" t="s">
        <v>56</v>
      </c>
      <c r="E487" s="40"/>
      <c r="F487" s="38">
        <v>2</v>
      </c>
      <c r="G487" s="31"/>
    </row>
    <row r="488" spans="1:7" x14ac:dyDescent="0.25">
      <c r="A488" s="36">
        <v>1033</v>
      </c>
      <c r="B488" s="36" t="s">
        <v>539</v>
      </c>
      <c r="C488" s="37" t="s">
        <v>542</v>
      </c>
      <c r="D488" s="38"/>
      <c r="E488" s="38" t="s">
        <v>621</v>
      </c>
      <c r="F488" s="38"/>
      <c r="G488" s="31"/>
    </row>
    <row r="489" spans="1:7" x14ac:dyDescent="0.25">
      <c r="A489" s="36">
        <v>1035</v>
      </c>
      <c r="B489" s="36" t="s">
        <v>543</v>
      </c>
      <c r="C489" s="37" t="s">
        <v>231</v>
      </c>
      <c r="D489" s="38"/>
      <c r="E489" s="38" t="s">
        <v>621</v>
      </c>
      <c r="F489" s="38"/>
      <c r="G489" s="31"/>
    </row>
    <row r="490" spans="1:7" x14ac:dyDescent="0.25">
      <c r="A490" s="36">
        <v>1354</v>
      </c>
      <c r="B490" s="36" t="s">
        <v>544</v>
      </c>
      <c r="C490" s="37" t="s">
        <v>545</v>
      </c>
      <c r="D490" s="38" t="s">
        <v>54</v>
      </c>
      <c r="E490" s="40"/>
      <c r="F490" s="38"/>
      <c r="G490" s="31"/>
    </row>
    <row r="491" spans="1:7" x14ac:dyDescent="0.25">
      <c r="A491" s="36">
        <v>1355</v>
      </c>
      <c r="B491" s="36" t="s">
        <v>544</v>
      </c>
      <c r="C491" s="37" t="s">
        <v>546</v>
      </c>
      <c r="D491" s="38" t="s">
        <v>48</v>
      </c>
      <c r="E491" s="40"/>
      <c r="F491" s="38"/>
      <c r="G491" s="31"/>
    </row>
    <row r="492" spans="1:7" x14ac:dyDescent="0.25">
      <c r="A492" s="36">
        <v>1356</v>
      </c>
      <c r="B492" s="36" t="s">
        <v>544</v>
      </c>
      <c r="C492" s="37" t="s">
        <v>547</v>
      </c>
      <c r="D492" s="38" t="s">
        <v>35</v>
      </c>
      <c r="E492" s="40"/>
      <c r="F492" s="38"/>
      <c r="G492" s="31"/>
    </row>
    <row r="493" spans="1:7" x14ac:dyDescent="0.25">
      <c r="A493" s="36">
        <v>1042</v>
      </c>
      <c r="B493" s="36" t="s">
        <v>544</v>
      </c>
      <c r="C493" s="37" t="s">
        <v>548</v>
      </c>
      <c r="D493" s="38" t="s">
        <v>37</v>
      </c>
      <c r="E493" s="40"/>
      <c r="F493" s="38"/>
      <c r="G493" s="31"/>
    </row>
    <row r="494" spans="1:7" x14ac:dyDescent="0.25">
      <c r="A494" s="36">
        <v>1358</v>
      </c>
      <c r="B494" s="36" t="s">
        <v>544</v>
      </c>
      <c r="C494" s="37" t="s">
        <v>549</v>
      </c>
      <c r="D494" s="38" t="s">
        <v>95</v>
      </c>
      <c r="E494" s="40"/>
      <c r="F494" s="38"/>
      <c r="G494" s="31"/>
    </row>
    <row r="495" spans="1:7" x14ac:dyDescent="0.25">
      <c r="A495" s="36">
        <v>1357</v>
      </c>
      <c r="B495" s="36" t="s">
        <v>544</v>
      </c>
      <c r="C495" s="37" t="s">
        <v>550</v>
      </c>
      <c r="D495" s="38"/>
      <c r="E495" s="38" t="s">
        <v>636</v>
      </c>
      <c r="F495" s="38"/>
      <c r="G495" s="31"/>
    </row>
    <row r="496" spans="1:7" x14ac:dyDescent="0.25">
      <c r="A496" s="36">
        <v>1177</v>
      </c>
      <c r="B496" s="36" t="s">
        <v>551</v>
      </c>
      <c r="C496" s="37" t="s">
        <v>552</v>
      </c>
      <c r="D496" s="38"/>
      <c r="E496" s="38" t="s">
        <v>692</v>
      </c>
      <c r="F496" s="38"/>
      <c r="G496" s="31"/>
    </row>
    <row r="497" spans="1:7" x14ac:dyDescent="0.25">
      <c r="A497" s="36">
        <v>1484</v>
      </c>
      <c r="B497" s="36" t="s">
        <v>553</v>
      </c>
      <c r="C497" s="37" t="s">
        <v>554</v>
      </c>
      <c r="D497" s="38" t="s">
        <v>44</v>
      </c>
      <c r="E497" s="40"/>
      <c r="F497" s="38"/>
      <c r="G497" s="31"/>
    </row>
    <row r="498" spans="1:7" x14ac:dyDescent="0.25">
      <c r="A498" s="36">
        <v>1486</v>
      </c>
      <c r="B498" s="36" t="s">
        <v>553</v>
      </c>
      <c r="C498" s="37" t="s">
        <v>555</v>
      </c>
      <c r="D498" s="38" t="s">
        <v>54</v>
      </c>
      <c r="E498" s="40"/>
      <c r="F498" s="38"/>
      <c r="G498" s="31"/>
    </row>
    <row r="499" spans="1:7" x14ac:dyDescent="0.25">
      <c r="A499" s="36">
        <v>1489</v>
      </c>
      <c r="B499" s="36" t="s">
        <v>553</v>
      </c>
      <c r="C499" s="37" t="s">
        <v>312</v>
      </c>
      <c r="D499" s="38" t="s">
        <v>56</v>
      </c>
      <c r="E499" s="40"/>
      <c r="F499" s="38">
        <v>2</v>
      </c>
      <c r="G499" s="31"/>
    </row>
    <row r="500" spans="1:7" x14ac:dyDescent="0.25">
      <c r="A500" s="36">
        <v>1488</v>
      </c>
      <c r="B500" s="36" t="s">
        <v>553</v>
      </c>
      <c r="C500" s="37" t="s">
        <v>312</v>
      </c>
      <c r="D500" s="38" t="s">
        <v>37</v>
      </c>
      <c r="E500" s="40"/>
      <c r="F500" s="38"/>
      <c r="G500" s="31"/>
    </row>
    <row r="501" spans="1:7" x14ac:dyDescent="0.25">
      <c r="A501" s="36">
        <v>1534</v>
      </c>
      <c r="B501" s="36" t="s">
        <v>553</v>
      </c>
      <c r="C501" s="37" t="s">
        <v>556</v>
      </c>
      <c r="D501" s="38" t="s">
        <v>135</v>
      </c>
      <c r="E501" s="40"/>
      <c r="F501" s="38">
        <v>2</v>
      </c>
      <c r="G501" s="31"/>
    </row>
    <row r="502" spans="1:7" x14ac:dyDescent="0.25">
      <c r="A502" s="36">
        <v>1487</v>
      </c>
      <c r="B502" s="36" t="s">
        <v>553</v>
      </c>
      <c r="C502" s="37" t="s">
        <v>555</v>
      </c>
      <c r="D502" s="38"/>
      <c r="E502" s="38" t="s">
        <v>633</v>
      </c>
      <c r="F502" s="38"/>
      <c r="G502" s="31"/>
    </row>
    <row r="503" spans="1:7" x14ac:dyDescent="0.25">
      <c r="A503" s="36">
        <v>1492</v>
      </c>
      <c r="B503" s="36" t="s">
        <v>553</v>
      </c>
      <c r="C503" s="37" t="s">
        <v>404</v>
      </c>
      <c r="D503" s="38"/>
      <c r="E503" s="38" t="s">
        <v>633</v>
      </c>
      <c r="F503" s="38"/>
      <c r="G503" s="31"/>
    </row>
    <row r="504" spans="1:7" x14ac:dyDescent="0.25">
      <c r="A504" s="36">
        <v>1491</v>
      </c>
      <c r="B504" s="36" t="s">
        <v>553</v>
      </c>
      <c r="C504" s="37" t="s">
        <v>557</v>
      </c>
      <c r="D504" s="38"/>
      <c r="E504" s="38" t="s">
        <v>643</v>
      </c>
      <c r="F504" s="38"/>
      <c r="G504" s="31"/>
    </row>
    <row r="505" spans="1:7" x14ac:dyDescent="0.25">
      <c r="A505" s="36">
        <v>1490</v>
      </c>
      <c r="B505" s="36" t="s">
        <v>553</v>
      </c>
      <c r="C505" s="37" t="s">
        <v>556</v>
      </c>
      <c r="D505" s="38"/>
      <c r="E505" s="38" t="s">
        <v>634</v>
      </c>
      <c r="F505" s="38"/>
      <c r="G505" s="31"/>
    </row>
    <row r="506" spans="1:7" x14ac:dyDescent="0.25">
      <c r="A506" s="36">
        <v>1493</v>
      </c>
      <c r="B506" s="36" t="s">
        <v>553</v>
      </c>
      <c r="C506" s="37" t="s">
        <v>404</v>
      </c>
      <c r="D506" s="38"/>
      <c r="E506" s="38" t="s">
        <v>616</v>
      </c>
      <c r="F506" s="38"/>
      <c r="G506" s="31"/>
    </row>
    <row r="507" spans="1:7" x14ac:dyDescent="0.25">
      <c r="A507" s="36">
        <v>1494</v>
      </c>
      <c r="B507" s="36" t="s">
        <v>558</v>
      </c>
      <c r="C507" s="37" t="s">
        <v>559</v>
      </c>
      <c r="D507" s="38" t="s">
        <v>56</v>
      </c>
      <c r="E507" s="40"/>
      <c r="F507" s="38">
        <v>2</v>
      </c>
      <c r="G507" s="31"/>
    </row>
    <row r="508" spans="1:7" x14ac:dyDescent="0.25">
      <c r="A508" s="36">
        <v>1495</v>
      </c>
      <c r="B508" s="36" t="s">
        <v>558</v>
      </c>
      <c r="C508" s="37" t="s">
        <v>560</v>
      </c>
      <c r="D508" s="38" t="s">
        <v>56</v>
      </c>
      <c r="E508" s="40"/>
      <c r="F508" s="38">
        <v>2</v>
      </c>
      <c r="G508" s="31"/>
    </row>
    <row r="509" spans="1:7" x14ac:dyDescent="0.25">
      <c r="A509" s="36">
        <v>1508</v>
      </c>
      <c r="B509" s="36" t="s">
        <v>558</v>
      </c>
      <c r="C509" s="37" t="s">
        <v>561</v>
      </c>
      <c r="D509" s="38" t="s">
        <v>56</v>
      </c>
      <c r="E509" s="40"/>
      <c r="F509" s="38">
        <v>2</v>
      </c>
      <c r="G509" s="31"/>
    </row>
    <row r="510" spans="1:7" x14ac:dyDescent="0.25">
      <c r="A510" s="36">
        <v>1496</v>
      </c>
      <c r="B510" s="36" t="s">
        <v>558</v>
      </c>
      <c r="C510" s="37" t="s">
        <v>562</v>
      </c>
      <c r="D510" s="38" t="s">
        <v>135</v>
      </c>
      <c r="E510" s="40"/>
      <c r="F510" s="38">
        <v>2</v>
      </c>
      <c r="G510" s="31"/>
    </row>
    <row r="511" spans="1:7" x14ac:dyDescent="0.25">
      <c r="A511" s="36">
        <v>1509</v>
      </c>
      <c r="B511" s="36" t="s">
        <v>558</v>
      </c>
      <c r="C511" s="37" t="s">
        <v>563</v>
      </c>
      <c r="D511" s="38" t="s">
        <v>135</v>
      </c>
      <c r="E511" s="40"/>
      <c r="F511" s="38">
        <v>2</v>
      </c>
      <c r="G511" s="31"/>
    </row>
    <row r="512" spans="1:7" x14ac:dyDescent="0.25">
      <c r="A512" s="36">
        <v>1510</v>
      </c>
      <c r="B512" s="36" t="s">
        <v>558</v>
      </c>
      <c r="C512" s="37" t="s">
        <v>564</v>
      </c>
      <c r="D512" s="38" t="s">
        <v>135</v>
      </c>
      <c r="E512" s="40"/>
      <c r="F512" s="38">
        <v>2</v>
      </c>
      <c r="G512" s="31"/>
    </row>
    <row r="513" spans="1:7" x14ac:dyDescent="0.25">
      <c r="A513" s="36">
        <v>1437</v>
      </c>
      <c r="B513" s="36"/>
      <c r="C513" s="37" t="s">
        <v>565</v>
      </c>
      <c r="D513" s="38" t="s">
        <v>69</v>
      </c>
      <c r="E513" s="40"/>
      <c r="F513" s="38">
        <v>1</v>
      </c>
      <c r="G513" s="31"/>
    </row>
    <row r="514" spans="1:7" x14ac:dyDescent="0.25">
      <c r="A514" s="36">
        <v>82</v>
      </c>
      <c r="B514" s="36"/>
      <c r="C514" s="37" t="s">
        <v>566</v>
      </c>
      <c r="D514" s="38"/>
      <c r="E514" s="38" t="s">
        <v>636</v>
      </c>
      <c r="F514" s="38"/>
      <c r="G514" s="31"/>
    </row>
    <row r="515" spans="1:7" x14ac:dyDescent="0.25">
      <c r="A515" s="36">
        <v>1546</v>
      </c>
      <c r="B515" s="36"/>
      <c r="C515" s="37" t="s">
        <v>420</v>
      </c>
      <c r="D515" s="40"/>
      <c r="E515" s="38" t="s">
        <v>625</v>
      </c>
      <c r="F515" s="38"/>
      <c r="G515" s="31"/>
    </row>
    <row r="516" spans="1:7" x14ac:dyDescent="0.25">
      <c r="A516" s="36">
        <v>1449</v>
      </c>
      <c r="B516" s="36" t="s">
        <v>708</v>
      </c>
      <c r="C516" s="37" t="s">
        <v>235</v>
      </c>
      <c r="D516" s="38" t="s">
        <v>67</v>
      </c>
      <c r="E516" s="40"/>
      <c r="F516" s="38"/>
      <c r="G516" s="31"/>
    </row>
    <row r="517" spans="1:7" x14ac:dyDescent="0.25">
      <c r="A517" s="36">
        <v>738</v>
      </c>
      <c r="B517" s="36" t="s">
        <v>567</v>
      </c>
      <c r="C517" s="37" t="s">
        <v>568</v>
      </c>
      <c r="D517" s="38"/>
      <c r="E517" s="38" t="s">
        <v>627</v>
      </c>
      <c r="F517" s="38"/>
      <c r="G517" s="31"/>
    </row>
    <row r="518" spans="1:7" x14ac:dyDescent="0.25">
      <c r="A518" s="36">
        <v>1553</v>
      </c>
      <c r="B518" s="36" t="s">
        <v>569</v>
      </c>
      <c r="C518" s="37" t="s">
        <v>570</v>
      </c>
      <c r="D518" s="40"/>
      <c r="E518" s="38" t="s">
        <v>646</v>
      </c>
      <c r="F518" s="38"/>
      <c r="G518" s="31"/>
    </row>
    <row r="519" spans="1:7" x14ac:dyDescent="0.25">
      <c r="A519" s="36">
        <v>781</v>
      </c>
      <c r="B519" s="36" t="s">
        <v>571</v>
      </c>
      <c r="C519" s="37" t="s">
        <v>572</v>
      </c>
      <c r="D519" s="38" t="s">
        <v>499</v>
      </c>
      <c r="E519" s="40"/>
      <c r="F519" s="38">
        <v>1</v>
      </c>
      <c r="G519" s="31"/>
    </row>
    <row r="520" spans="1:7" x14ac:dyDescent="0.25">
      <c r="A520" s="36">
        <v>773</v>
      </c>
      <c r="B520" s="36" t="s">
        <v>571</v>
      </c>
      <c r="C520" s="37" t="s">
        <v>573</v>
      </c>
      <c r="D520" s="38"/>
      <c r="E520" s="38" t="s">
        <v>616</v>
      </c>
      <c r="F520" s="38"/>
      <c r="G520" s="31"/>
    </row>
    <row r="521" spans="1:7" x14ac:dyDescent="0.25">
      <c r="A521" s="36">
        <v>777</v>
      </c>
      <c r="B521" s="36" t="s">
        <v>571</v>
      </c>
      <c r="C521" s="37" t="s">
        <v>260</v>
      </c>
      <c r="D521" s="38"/>
      <c r="E521" s="38" t="s">
        <v>683</v>
      </c>
      <c r="F521" s="38"/>
      <c r="G521" s="31"/>
    </row>
    <row r="522" spans="1:7" x14ac:dyDescent="0.25">
      <c r="A522" s="36">
        <v>782</v>
      </c>
      <c r="B522" s="36" t="s">
        <v>571</v>
      </c>
      <c r="C522" s="37" t="s">
        <v>264</v>
      </c>
      <c r="D522" s="38"/>
      <c r="E522" s="38" t="s">
        <v>646</v>
      </c>
      <c r="F522" s="38"/>
      <c r="G522" s="31"/>
    </row>
    <row r="523" spans="1:7" x14ac:dyDescent="0.25">
      <c r="A523" s="36">
        <v>784</v>
      </c>
      <c r="B523" s="36" t="s">
        <v>571</v>
      </c>
      <c r="C523" s="37" t="s">
        <v>574</v>
      </c>
      <c r="D523" s="38"/>
      <c r="E523" s="38" t="s">
        <v>637</v>
      </c>
      <c r="F523" s="38"/>
      <c r="G523" s="31"/>
    </row>
    <row r="524" spans="1:7" x14ac:dyDescent="0.25">
      <c r="A524" s="36">
        <v>787</v>
      </c>
      <c r="B524" s="36" t="s">
        <v>575</v>
      </c>
      <c r="C524" s="37" t="s">
        <v>527</v>
      </c>
      <c r="D524" s="38"/>
      <c r="E524" s="38" t="s">
        <v>683</v>
      </c>
      <c r="F524" s="38"/>
      <c r="G524" s="31"/>
    </row>
    <row r="525" spans="1:7" x14ac:dyDescent="0.25">
      <c r="A525" s="36">
        <v>794</v>
      </c>
      <c r="B525" s="36" t="s">
        <v>576</v>
      </c>
      <c r="C525" s="37" t="s">
        <v>577</v>
      </c>
      <c r="D525" s="38"/>
      <c r="E525" s="38" t="s">
        <v>618</v>
      </c>
      <c r="F525" s="38"/>
      <c r="G525" s="31"/>
    </row>
    <row r="526" spans="1:7" x14ac:dyDescent="0.25">
      <c r="A526" s="36">
        <v>1304</v>
      </c>
      <c r="B526" s="36" t="s">
        <v>576</v>
      </c>
      <c r="C526" s="37" t="s">
        <v>578</v>
      </c>
      <c r="D526" s="38"/>
      <c r="E526" s="38" t="s">
        <v>623</v>
      </c>
      <c r="F526" s="38"/>
      <c r="G526" s="31"/>
    </row>
    <row r="527" spans="1:7" x14ac:dyDescent="0.25">
      <c r="A527" s="36">
        <v>795</v>
      </c>
      <c r="B527" s="36" t="s">
        <v>576</v>
      </c>
      <c r="C527" s="37" t="s">
        <v>579</v>
      </c>
      <c r="D527" s="38"/>
      <c r="E527" s="38" t="s">
        <v>644</v>
      </c>
      <c r="F527" s="38"/>
      <c r="G527" s="31"/>
    </row>
    <row r="528" spans="1:7" x14ac:dyDescent="0.25">
      <c r="A528" s="36">
        <v>796</v>
      </c>
      <c r="B528" s="36" t="s">
        <v>576</v>
      </c>
      <c r="C528" s="37" t="s">
        <v>580</v>
      </c>
      <c r="D528" s="38"/>
      <c r="E528" s="38" t="s">
        <v>646</v>
      </c>
      <c r="F528" s="38"/>
      <c r="G528" s="31"/>
    </row>
    <row r="529" spans="1:7" x14ac:dyDescent="0.25">
      <c r="A529" s="36">
        <v>1377</v>
      </c>
      <c r="B529" s="36" t="s">
        <v>581</v>
      </c>
      <c r="C529" s="37" t="s">
        <v>582</v>
      </c>
      <c r="D529" s="38"/>
      <c r="E529" s="38" t="s">
        <v>630</v>
      </c>
      <c r="F529" s="38"/>
      <c r="G529" s="31"/>
    </row>
    <row r="530" spans="1:7" x14ac:dyDescent="0.25">
      <c r="A530" s="36">
        <v>800</v>
      </c>
      <c r="B530" s="36" t="s">
        <v>581</v>
      </c>
      <c r="C530" s="37" t="s">
        <v>583</v>
      </c>
      <c r="D530" s="38"/>
      <c r="E530" s="38" t="s">
        <v>619</v>
      </c>
      <c r="F530" s="38"/>
      <c r="G530" s="31"/>
    </row>
    <row r="531" spans="1:7" x14ac:dyDescent="0.25">
      <c r="A531" s="36">
        <v>802</v>
      </c>
      <c r="B531" s="36" t="s">
        <v>581</v>
      </c>
      <c r="C531" s="37" t="s">
        <v>584</v>
      </c>
      <c r="D531" s="38"/>
      <c r="E531" s="38" t="s">
        <v>620</v>
      </c>
      <c r="F531" s="38"/>
      <c r="G531" s="31"/>
    </row>
    <row r="532" spans="1:7" x14ac:dyDescent="0.25">
      <c r="A532" s="36">
        <v>736</v>
      </c>
      <c r="B532" s="36" t="s">
        <v>581</v>
      </c>
      <c r="C532" s="37" t="s">
        <v>585</v>
      </c>
      <c r="D532" s="38"/>
      <c r="E532" s="38" t="s">
        <v>670</v>
      </c>
      <c r="F532" s="38"/>
      <c r="G532" s="31"/>
    </row>
    <row r="533" spans="1:7" x14ac:dyDescent="0.25">
      <c r="A533" s="36">
        <v>807</v>
      </c>
      <c r="B533" s="36" t="s">
        <v>586</v>
      </c>
      <c r="C533" s="37" t="s">
        <v>587</v>
      </c>
      <c r="D533" s="38" t="s">
        <v>588</v>
      </c>
      <c r="E533" s="40"/>
      <c r="F533" s="38">
        <v>2</v>
      </c>
      <c r="G533" s="31"/>
    </row>
    <row r="534" spans="1:7" x14ac:dyDescent="0.25">
      <c r="A534" s="36">
        <v>810</v>
      </c>
      <c r="B534" s="36" t="s">
        <v>586</v>
      </c>
      <c r="C534" s="37" t="s">
        <v>589</v>
      </c>
      <c r="D534" s="38" t="s">
        <v>590</v>
      </c>
      <c r="E534" s="40"/>
      <c r="F534" s="38">
        <v>2</v>
      </c>
      <c r="G534" s="31"/>
    </row>
    <row r="535" spans="1:7" x14ac:dyDescent="0.25">
      <c r="A535" s="36">
        <v>816</v>
      </c>
      <c r="B535" s="36" t="s">
        <v>586</v>
      </c>
      <c r="C535" s="37" t="s">
        <v>591</v>
      </c>
      <c r="D535" s="38"/>
      <c r="E535" s="38" t="s">
        <v>617</v>
      </c>
      <c r="F535" s="38"/>
      <c r="G535" s="31"/>
    </row>
    <row r="536" spans="1:7" x14ac:dyDescent="0.25">
      <c r="A536" s="36">
        <v>820</v>
      </c>
      <c r="B536" s="36" t="s">
        <v>586</v>
      </c>
      <c r="C536" s="37" t="s">
        <v>592</v>
      </c>
      <c r="D536" s="38"/>
      <c r="E536" s="38" t="s">
        <v>645</v>
      </c>
      <c r="F536" s="38"/>
      <c r="G536" s="31"/>
    </row>
    <row r="537" spans="1:7" x14ac:dyDescent="0.25">
      <c r="A537" s="36">
        <v>825</v>
      </c>
      <c r="B537" s="36" t="s">
        <v>593</v>
      </c>
      <c r="C537" s="37" t="s">
        <v>594</v>
      </c>
      <c r="D537" s="38" t="s">
        <v>46</v>
      </c>
      <c r="E537" s="40"/>
      <c r="F537" s="38"/>
      <c r="G537" s="31"/>
    </row>
    <row r="538" spans="1:7" x14ac:dyDescent="0.25">
      <c r="A538" s="36">
        <v>826</v>
      </c>
      <c r="B538" s="36" t="s">
        <v>593</v>
      </c>
      <c r="C538" s="37" t="s">
        <v>595</v>
      </c>
      <c r="D538" s="38" t="s">
        <v>54</v>
      </c>
      <c r="E538" s="40"/>
      <c r="F538" s="38"/>
      <c r="G538" s="31"/>
    </row>
    <row r="539" spans="1:7" x14ac:dyDescent="0.25">
      <c r="A539" s="36">
        <v>827</v>
      </c>
      <c r="B539" s="36" t="s">
        <v>593</v>
      </c>
      <c r="C539" s="37" t="s">
        <v>596</v>
      </c>
      <c r="D539" s="38" t="s">
        <v>54</v>
      </c>
      <c r="E539" s="40"/>
      <c r="F539" s="38"/>
      <c r="G539" s="31"/>
    </row>
    <row r="540" spans="1:7" x14ac:dyDescent="0.25">
      <c r="A540" s="36">
        <v>1195</v>
      </c>
      <c r="B540" s="36" t="s">
        <v>593</v>
      </c>
      <c r="C540" s="37" t="s">
        <v>596</v>
      </c>
      <c r="D540" s="38"/>
      <c r="E540" s="38" t="s">
        <v>621</v>
      </c>
      <c r="F540" s="38"/>
      <c r="G540" s="31"/>
    </row>
    <row r="541" spans="1:7" x14ac:dyDescent="0.25">
      <c r="A541" s="36">
        <v>832</v>
      </c>
      <c r="B541" s="36" t="s">
        <v>597</v>
      </c>
      <c r="C541" s="37" t="s">
        <v>598</v>
      </c>
      <c r="D541" s="38" t="s">
        <v>56</v>
      </c>
      <c r="E541" s="40"/>
      <c r="F541" s="38">
        <v>2</v>
      </c>
      <c r="G541" s="31"/>
    </row>
    <row r="542" spans="1:7" x14ac:dyDescent="0.25">
      <c r="A542" s="36">
        <v>1351</v>
      </c>
      <c r="B542" s="36" t="s">
        <v>597</v>
      </c>
      <c r="C542" s="37" t="s">
        <v>599</v>
      </c>
      <c r="D542" s="38" t="s">
        <v>135</v>
      </c>
      <c r="E542" s="40"/>
      <c r="F542" s="38">
        <v>2</v>
      </c>
      <c r="G542" s="31"/>
    </row>
    <row r="543" spans="1:7" x14ac:dyDescent="0.25">
      <c r="A543" s="36">
        <v>834</v>
      </c>
      <c r="B543" s="36" t="s">
        <v>597</v>
      </c>
      <c r="C543" s="37" t="s">
        <v>600</v>
      </c>
      <c r="D543" s="38"/>
      <c r="E543" s="38" t="s">
        <v>634</v>
      </c>
      <c r="F543" s="38"/>
      <c r="G543" s="31"/>
    </row>
    <row r="544" spans="1:7" x14ac:dyDescent="0.25">
      <c r="A544" s="36">
        <v>835</v>
      </c>
      <c r="B544" s="36" t="s">
        <v>597</v>
      </c>
      <c r="C544" s="37" t="s">
        <v>601</v>
      </c>
      <c r="D544" s="38"/>
      <c r="E544" s="38" t="s">
        <v>634</v>
      </c>
      <c r="F544" s="38"/>
      <c r="G544" s="31"/>
    </row>
    <row r="545" spans="1:7" x14ac:dyDescent="0.25">
      <c r="A545" s="36">
        <v>836</v>
      </c>
      <c r="B545" s="36" t="s">
        <v>597</v>
      </c>
      <c r="C545" s="37" t="s">
        <v>602</v>
      </c>
      <c r="D545" s="38"/>
      <c r="E545" s="38" t="s">
        <v>645</v>
      </c>
      <c r="F545" s="38"/>
      <c r="G545" s="31"/>
    </row>
    <row r="546" spans="1:7" x14ac:dyDescent="0.25">
      <c r="A546" s="36">
        <v>840</v>
      </c>
      <c r="B546" s="36" t="s">
        <v>603</v>
      </c>
      <c r="C546" s="37" t="s">
        <v>604</v>
      </c>
      <c r="D546" s="38" t="s">
        <v>56</v>
      </c>
      <c r="E546" s="40"/>
      <c r="F546" s="38">
        <v>2</v>
      </c>
      <c r="G546" s="31"/>
    </row>
    <row r="547" spans="1:7" x14ac:dyDescent="0.25">
      <c r="A547" s="36">
        <v>1254</v>
      </c>
      <c r="B547" s="36" t="s">
        <v>603</v>
      </c>
      <c r="C547" s="37" t="s">
        <v>605</v>
      </c>
      <c r="D547" s="38"/>
      <c r="E547" s="38" t="s">
        <v>634</v>
      </c>
      <c r="F547" s="38"/>
      <c r="G547" s="31"/>
    </row>
    <row r="548" spans="1:7" x14ac:dyDescent="0.25">
      <c r="A548" s="36">
        <v>844</v>
      </c>
      <c r="B548" s="36" t="s">
        <v>606</v>
      </c>
      <c r="C548" s="37" t="s">
        <v>607</v>
      </c>
      <c r="D548" s="38" t="s">
        <v>56</v>
      </c>
      <c r="E548" s="40"/>
      <c r="F548" s="38">
        <v>2</v>
      </c>
      <c r="G548" s="31"/>
    </row>
    <row r="549" spans="1:7" x14ac:dyDescent="0.25">
      <c r="A549" s="36">
        <v>846</v>
      </c>
      <c r="B549" s="36" t="s">
        <v>606</v>
      </c>
      <c r="C549" s="37" t="s">
        <v>608</v>
      </c>
      <c r="D549" s="38"/>
      <c r="E549" s="38" t="s">
        <v>634</v>
      </c>
      <c r="F549" s="38"/>
      <c r="G549" s="31"/>
    </row>
    <row r="550" spans="1:7" x14ac:dyDescent="0.25">
      <c r="A550" s="36">
        <v>847</v>
      </c>
      <c r="B550" s="36" t="s">
        <v>606</v>
      </c>
      <c r="C550" s="37" t="s">
        <v>609</v>
      </c>
      <c r="D550" s="38"/>
      <c r="E550" s="38" t="s">
        <v>645</v>
      </c>
      <c r="F550" s="38"/>
      <c r="G550" s="31"/>
    </row>
    <row r="551" spans="1:7" x14ac:dyDescent="0.25">
      <c r="A551" s="36">
        <v>852</v>
      </c>
      <c r="B551" s="36" t="s">
        <v>610</v>
      </c>
      <c r="C551" s="37" t="s">
        <v>611</v>
      </c>
      <c r="D551" s="38" t="s">
        <v>56</v>
      </c>
      <c r="E551" s="40"/>
      <c r="F551" s="38">
        <v>2</v>
      </c>
      <c r="G551" s="31"/>
    </row>
    <row r="552" spans="1:7" x14ac:dyDescent="0.25">
      <c r="A552" s="36">
        <v>1256</v>
      </c>
      <c r="B552" s="36" t="s">
        <v>610</v>
      </c>
      <c r="C552" s="37" t="s">
        <v>612</v>
      </c>
      <c r="D552" s="38"/>
      <c r="E552" s="38" t="s">
        <v>625</v>
      </c>
      <c r="F552" s="38"/>
      <c r="G552" s="31"/>
    </row>
    <row r="553" spans="1:7" ht="15.75" x14ac:dyDescent="0.25">
      <c r="A553" s="35"/>
      <c r="B553" s="35"/>
    </row>
  </sheetData>
  <mergeCells count="7">
    <mergeCell ref="D111:F111"/>
    <mergeCell ref="D112:F112"/>
    <mergeCell ref="A3:A5"/>
    <mergeCell ref="C3:C5"/>
    <mergeCell ref="D3:D5"/>
    <mergeCell ref="E3:E5"/>
    <mergeCell ref="F3:F5"/>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0e32466-f834-4151-b0ff-7652362b5930">6NHQ3VYZACYT-785180586-64896</_dlc_DocId>
    <_dlc_DocIdUrl xmlns="b0e32466-f834-4151-b0ff-7652362b5930">
      <Url>https://parat.sharepoint.com/sites/Forsvar/_layouts/15/DocIdRedir.aspx?ID=6NHQ3VYZACYT-785180586-64896</Url>
      <Description>6NHQ3VYZACYT-785180586-64896</Description>
    </_dlc_DocIdUrl>
    <lcf76f155ced4ddcb4097134ff3c332f xmlns="d5cfec11-13b1-4c15-ba69-b982ad6cba72">
      <Terms xmlns="http://schemas.microsoft.com/office/infopath/2007/PartnerControls"/>
    </lcf76f155ced4ddcb4097134ff3c332f>
    <TaxCatchAll xmlns="b0e32466-f834-4151-b0ff-7652362b593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8F55DB74EE80F141BC28FA86DDC77075" ma:contentTypeVersion="18" ma:contentTypeDescription="Opprett et nytt dokument." ma:contentTypeScope="" ma:versionID="4e995c42a1a4aab273715af85600f873">
  <xsd:schema xmlns:xsd="http://www.w3.org/2001/XMLSchema" xmlns:xs="http://www.w3.org/2001/XMLSchema" xmlns:p="http://schemas.microsoft.com/office/2006/metadata/properties" xmlns:ns2="b0e32466-f834-4151-b0ff-7652362b5930" xmlns:ns3="d5cfec11-13b1-4c15-ba69-b982ad6cba72" targetNamespace="http://schemas.microsoft.com/office/2006/metadata/properties" ma:root="true" ma:fieldsID="bdda3ca29c6df53270fa3959c46d9798" ns2:_="" ns3:_="">
    <xsd:import namespace="b0e32466-f834-4151-b0ff-7652362b5930"/>
    <xsd:import namespace="d5cfec11-13b1-4c15-ba69-b982ad6cba72"/>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e32466-f834-4151-b0ff-7652362b5930" elementFormDefault="qualified">
    <xsd:import namespace="http://schemas.microsoft.com/office/2006/documentManagement/types"/>
    <xsd:import namespace="http://schemas.microsoft.com/office/infopath/2007/PartnerControls"/>
    <xsd:element name="_dlc_DocId" ma:index="8" nillable="true" ma:displayName="Dokument-ID-verdi" ma:description="Verdien for dokument-IDen som er tilordnet elementet."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6" nillable="true" ma:displayName="Taxonomy Catch All Column" ma:hidden="true" ma:list="{e81b7675-a500-48b0-a088-73a04989c64c}" ma:internalName="TaxCatchAll" ma:showField="CatchAllData" ma:web="b0e32466-f834-4151-b0ff-7652362b593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cfec11-13b1-4c15-ba69-b982ad6cba72"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emerkelapper" ma:readOnly="false" ma:fieldId="{5cf76f15-5ced-4ddc-b409-7134ff3c332f}" ma:taxonomyMulti="true" ma:sspId="8185d8af-3f25-40a7-921c-80b5f008bc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08E868-3205-4B04-86A5-055FCD7DCF1F}">
  <ds:schemaRefs>
    <ds:schemaRef ds:uri="http://schemas.microsoft.com/sharepoint/events"/>
  </ds:schemaRefs>
</ds:datastoreItem>
</file>

<file path=customXml/itemProps2.xml><?xml version="1.0" encoding="utf-8"?>
<ds:datastoreItem xmlns:ds="http://schemas.openxmlformats.org/officeDocument/2006/customXml" ds:itemID="{974E639B-6C5C-4191-914C-199EC7F5D691}">
  <ds:schemaRefs>
    <ds:schemaRef ds:uri="http://schemas.microsoft.com/sharepoint/v3/contenttype/forms"/>
  </ds:schemaRefs>
</ds:datastoreItem>
</file>

<file path=customXml/itemProps3.xml><?xml version="1.0" encoding="utf-8"?>
<ds:datastoreItem xmlns:ds="http://schemas.openxmlformats.org/officeDocument/2006/customXml" ds:itemID="{8AB02847-0C86-44E4-A0FD-AB080AAF6FBA}">
  <ds:schemaRefs>
    <ds:schemaRef ds:uri="http://schemas.microsoft.com/office/infopath/2007/PartnerControl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d5cfec11-13b1-4c15-ba69-b982ad6cba72"/>
    <ds:schemaRef ds:uri="b0e32466-f834-4151-b0ff-7652362b5930"/>
  </ds:schemaRefs>
</ds:datastoreItem>
</file>

<file path=customXml/itemProps4.xml><?xml version="1.0" encoding="utf-8"?>
<ds:datastoreItem xmlns:ds="http://schemas.openxmlformats.org/officeDocument/2006/customXml" ds:itemID="{53CB536D-7B74-4CE8-8507-52FE876BD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e32466-f834-4151-b0ff-7652362b5930"/>
    <ds:schemaRef ds:uri="d5cfec11-13b1-4c15-ba69-b982ad6cba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4</vt:i4>
      </vt:variant>
    </vt:vector>
  </HeadingPairs>
  <TitlesOfParts>
    <vt:vector size="11" baseType="lpstr">
      <vt:lpstr>Lønnsskjema</vt:lpstr>
      <vt:lpstr>Eksempel på endret stilling</vt:lpstr>
      <vt:lpstr>Eksempel på endret løn</vt:lpstr>
      <vt:lpstr>Tips til lønnskrav</vt:lpstr>
      <vt:lpstr>Lønnsoppgjøret 1,2,3</vt:lpstr>
      <vt:lpstr>Lønnsplaner</vt:lpstr>
      <vt:lpstr>Ark1</vt:lpstr>
      <vt:lpstr>Alternativer</vt:lpstr>
      <vt:lpstr>LP</vt:lpstr>
      <vt:lpstr>Lønnsplaner!Utskriftsområde</vt:lpstr>
      <vt:lpstr>Lønnsplaner!Utskriftstitler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Siw Elvenes</dc:creator>
  <cp:lastModifiedBy>Lise Harstad</cp:lastModifiedBy>
  <cp:lastPrinted>2024-06-19T08:01:13Z</cp:lastPrinted>
  <dcterms:created xsi:type="dcterms:W3CDTF">2014-06-30T07:32:08Z</dcterms:created>
  <dcterms:modified xsi:type="dcterms:W3CDTF">2024-06-24T07:53:41Z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0x0101008F55DB74EE80F141BC28FA86DDC77075</vt:lpwstr>
  </property>
  <property fmtid="{D5CDD505-2E9C-101B-9397-08002B2CF9AE}" pid="3" name="_dlc_DocIdItemGuid">
    <vt:lpwstr>7570b558-3fb9-4f44-a92b-ed43d676cd5d</vt:lpwstr>
  </property>
  <property fmtid="{D5CDD505-2E9C-101B-9397-08002B2CF9AE}" pid="4" name="MediaServiceImageTags">
    <vt:lpwstr/>
  </property>
</Properties>
</file>